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yíregyházi Egyetem_180831\oktatás\intézeti adatbekérők\2019_2020_költségvetés_oktatás\"/>
    </mc:Choice>
  </mc:AlternateContent>
  <bookViews>
    <workbookView xWindow="0" yWindow="0" windowWidth="28800" windowHeight="12330"/>
  </bookViews>
  <sheets>
    <sheet name="Bevételek&amp;Összesítés" sheetId="9" r:id="rId1"/>
    <sheet name="Óradíjak" sheetId="8" r:id="rId2"/>
    <sheet name="Egyéb költségek" sheetId="10" r:id="rId3"/>
  </sheets>
  <definedNames>
    <definedName name="_xlnm.Print_Area" localSheetId="2">'Egyéb költségek'!$A$1:$M$35</definedName>
    <definedName name="_xlnm.Print_Area" localSheetId="1">Óradíjak!$A$1:$M$39</definedName>
  </definedNames>
  <calcPr calcId="162913"/>
</workbook>
</file>

<file path=xl/calcChain.xml><?xml version="1.0" encoding="utf-8"?>
<calcChain xmlns="http://schemas.openxmlformats.org/spreadsheetml/2006/main">
  <c r="K9" i="10" l="1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8" i="8"/>
  <c r="M8" i="8" l="1"/>
  <c r="M9" i="8"/>
  <c r="M10" i="8"/>
  <c r="K8" i="8"/>
  <c r="K9" i="8"/>
  <c r="K10" i="8"/>
  <c r="J8" i="8"/>
  <c r="J9" i="8"/>
  <c r="J10" i="8"/>
  <c r="D7" i="9" l="1"/>
  <c r="D8" i="9" l="1"/>
  <c r="D9" i="9"/>
  <c r="J39" i="8" l="1"/>
  <c r="A2" i="10" l="1"/>
  <c r="A2" i="8"/>
  <c r="D6" i="9"/>
  <c r="D10" i="9" s="1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8" i="10"/>
  <c r="K8" i="10" s="1"/>
  <c r="K12" i="8"/>
  <c r="K13" i="8"/>
  <c r="K14" i="8"/>
  <c r="K15" i="8"/>
  <c r="K16" i="8"/>
  <c r="K17" i="8"/>
  <c r="K18" i="8"/>
  <c r="K19" i="8"/>
  <c r="K20" i="8"/>
  <c r="K21" i="8"/>
  <c r="K22" i="8"/>
  <c r="J12" i="8"/>
  <c r="M12" i="8" s="1"/>
  <c r="J13" i="8"/>
  <c r="J14" i="8"/>
  <c r="J15" i="8"/>
  <c r="J16" i="8"/>
  <c r="M16" i="8" s="1"/>
  <c r="J17" i="8"/>
  <c r="J18" i="8"/>
  <c r="M18" i="8" s="1"/>
  <c r="J19" i="8"/>
  <c r="J20" i="8"/>
  <c r="M20" i="8" s="1"/>
  <c r="J21" i="8"/>
  <c r="M21" i="8"/>
  <c r="J22" i="8"/>
  <c r="I12" i="10"/>
  <c r="M12" i="10" s="1"/>
  <c r="I13" i="10"/>
  <c r="I14" i="10"/>
  <c r="M14" i="10" s="1"/>
  <c r="I15" i="10"/>
  <c r="I16" i="10"/>
  <c r="M16" i="10" s="1"/>
  <c r="I17" i="10"/>
  <c r="I18" i="10"/>
  <c r="M18" i="10" s="1"/>
  <c r="I19" i="10"/>
  <c r="M19" i="10" s="1"/>
  <c r="I8" i="10"/>
  <c r="I9" i="10"/>
  <c r="I10" i="10"/>
  <c r="M10" i="10" s="1"/>
  <c r="I11" i="10"/>
  <c r="I20" i="10"/>
  <c r="M20" i="10" s="1"/>
  <c r="I21" i="10"/>
  <c r="I22" i="10"/>
  <c r="I23" i="10"/>
  <c r="I24" i="10"/>
  <c r="M24" i="10" s="1"/>
  <c r="I25" i="10"/>
  <c r="I26" i="10"/>
  <c r="M26" i="10" s="1"/>
  <c r="I27" i="10"/>
  <c r="I28" i="10"/>
  <c r="M28" i="10" s="1"/>
  <c r="I29" i="10"/>
  <c r="I30" i="10"/>
  <c r="M30" i="10" s="1"/>
  <c r="I31" i="10"/>
  <c r="M31" i="10"/>
  <c r="I32" i="10"/>
  <c r="M32" i="10" s="1"/>
  <c r="J11" i="8"/>
  <c r="K11" i="8"/>
  <c r="J23" i="8"/>
  <c r="K23" i="8"/>
  <c r="J24" i="8"/>
  <c r="K24" i="8"/>
  <c r="J25" i="8"/>
  <c r="K25" i="8"/>
  <c r="J26" i="8"/>
  <c r="K26" i="8"/>
  <c r="J27" i="8"/>
  <c r="K27" i="8"/>
  <c r="J28" i="8"/>
  <c r="K28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L33" i="10"/>
  <c r="M22" i="8"/>
  <c r="M9" i="10" l="1"/>
  <c r="M31" i="8"/>
  <c r="M29" i="8"/>
  <c r="M27" i="8"/>
  <c r="M26" i="8"/>
  <c r="M37" i="8"/>
  <c r="M35" i="8"/>
  <c r="M34" i="8"/>
  <c r="M23" i="8"/>
  <c r="M27" i="10"/>
  <c r="M23" i="10"/>
  <c r="M21" i="10"/>
  <c r="M11" i="10"/>
  <c r="M17" i="10"/>
  <c r="M13" i="10"/>
  <c r="M19" i="8"/>
  <c r="M17" i="8"/>
  <c r="M15" i="8"/>
  <c r="M13" i="8"/>
  <c r="L39" i="8"/>
  <c r="I33" i="10"/>
  <c r="K33" i="10"/>
  <c r="M33" i="8"/>
  <c r="M32" i="8"/>
  <c r="M25" i="8"/>
  <c r="M24" i="8"/>
  <c r="M11" i="8"/>
  <c r="M8" i="10"/>
  <c r="D13" i="9"/>
  <c r="A18" i="9"/>
  <c r="M30" i="8"/>
  <c r="M15" i="10"/>
  <c r="M29" i="10"/>
  <c r="M25" i="10"/>
  <c r="M28" i="8"/>
  <c r="M14" i="8"/>
  <c r="J33" i="10"/>
  <c r="M38" i="8"/>
  <c r="K39" i="8"/>
  <c r="M22" i="10"/>
  <c r="M36" i="8"/>
  <c r="M33" i="10" l="1"/>
  <c r="B18" i="9"/>
  <c r="D14" i="9"/>
  <c r="M39" i="8"/>
  <c r="M35" i="10" l="1"/>
  <c r="C18" i="9" s="1"/>
  <c r="D18" i="9" s="1"/>
</calcChain>
</file>

<file path=xl/sharedStrings.xml><?xml version="1.0" encoding="utf-8"?>
<sst xmlns="http://schemas.openxmlformats.org/spreadsheetml/2006/main" count="54" uniqueCount="54">
  <si>
    <t>I.</t>
  </si>
  <si>
    <t>II.</t>
  </si>
  <si>
    <t>Összesen</t>
  </si>
  <si>
    <t>Képzés féléve</t>
  </si>
  <si>
    <t>III.</t>
  </si>
  <si>
    <t>számlás</t>
  </si>
  <si>
    <t>nem számlás</t>
  </si>
  <si>
    <t>Féléves óraszám</t>
  </si>
  <si>
    <r>
      <t>Összes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óradíj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számlás</t>
    </r>
    <r>
      <rPr>
        <sz val="11"/>
        <rFont val="Times New Roman"/>
        <family val="1"/>
        <charset val="238"/>
      </rPr>
      <t xml:space="preserve"> (Ft)</t>
    </r>
  </si>
  <si>
    <r>
      <t>Összes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óradíj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számlás</t>
    </r>
    <r>
      <rPr>
        <sz val="11"/>
        <rFont val="Times New Roman"/>
        <family val="1"/>
        <charset val="238"/>
      </rPr>
      <t xml:space="preserve"> (Ft)</t>
    </r>
  </si>
  <si>
    <t>Oktató neve</t>
  </si>
  <si>
    <r>
      <t>Tervezett óradíj</t>
    </r>
    <r>
      <rPr>
        <sz val="11"/>
        <rFont val="Times New Roman"/>
        <family val="1"/>
        <charset val="238"/>
      </rPr>
      <t xml:space="preserve">  (Ft/óra)</t>
    </r>
  </si>
  <si>
    <r>
      <t>Összes óradíj</t>
    </r>
    <r>
      <rPr>
        <sz val="11"/>
        <rFont val="Times New Roman"/>
        <family val="1"/>
        <charset val="238"/>
      </rPr>
      <t xml:space="preserve"> (Ft)</t>
    </r>
  </si>
  <si>
    <t>Záróvizsga tag/eln.</t>
  </si>
  <si>
    <t>Szakdolg. bírálat</t>
  </si>
  <si>
    <r>
      <t>számlás</t>
    </r>
    <r>
      <rPr>
        <sz val="11"/>
        <rFont val="Times New Roman"/>
        <family val="1"/>
        <charset val="238"/>
      </rPr>
      <t xml:space="preserve"> (db)</t>
    </r>
  </si>
  <si>
    <r>
      <t>nem számlás</t>
    </r>
    <r>
      <rPr>
        <sz val="11"/>
        <rFont val="Times New Roman"/>
        <family val="1"/>
        <charset val="238"/>
      </rPr>
      <t xml:space="preserve"> (db)</t>
    </r>
  </si>
  <si>
    <r>
      <t xml:space="preserve">számlás </t>
    </r>
    <r>
      <rPr>
        <sz val="11"/>
        <rFont val="Times New Roman"/>
        <family val="1"/>
        <charset val="238"/>
      </rPr>
      <t>(Ft)</t>
    </r>
  </si>
  <si>
    <r>
      <t xml:space="preserve">nem számlás </t>
    </r>
    <r>
      <rPr>
        <sz val="11"/>
        <rFont val="Times New Roman"/>
        <family val="1"/>
        <charset val="238"/>
      </rPr>
      <t>(Ft)</t>
    </r>
  </si>
  <si>
    <r>
      <t xml:space="preserve">Szakdolg. bírálat terv. összege </t>
    </r>
    <r>
      <rPr>
        <sz val="11"/>
        <rFont val="Times New Roman"/>
        <family val="1"/>
        <charset val="238"/>
      </rPr>
      <t>(Ft/db)</t>
    </r>
  </si>
  <si>
    <r>
      <t>Összes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számlás kifiz.</t>
    </r>
    <r>
      <rPr>
        <sz val="11"/>
        <rFont val="Times New Roman"/>
        <family val="1"/>
        <charset val="238"/>
      </rPr>
      <t xml:space="preserve"> (Ft)</t>
    </r>
  </si>
  <si>
    <r>
      <t>Összes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számlás kifiz.</t>
    </r>
    <r>
      <rPr>
        <sz val="11"/>
        <rFont val="Times New Roman"/>
        <family val="1"/>
        <charset val="238"/>
      </rPr>
      <t xml:space="preserve"> (Ft)</t>
    </r>
  </si>
  <si>
    <t>Óradíjak mindösszesen</t>
  </si>
  <si>
    <r>
      <t xml:space="preserve">Összes egyéb költség </t>
    </r>
    <r>
      <rPr>
        <sz val="11"/>
        <rFont val="Times New Roman"/>
        <family val="1"/>
        <charset val="238"/>
      </rPr>
      <t>(Ft)</t>
    </r>
  </si>
  <si>
    <t>Oktatáshoz kapcsolódó egyéb költségek mindösszesen</t>
  </si>
  <si>
    <r>
      <t xml:space="preserve">Létszám </t>
    </r>
    <r>
      <rPr>
        <sz val="11"/>
        <rFont val="Times New Roman"/>
        <family val="1"/>
        <charset val="238"/>
      </rPr>
      <t>(fő)</t>
    </r>
  </si>
  <si>
    <r>
      <t xml:space="preserve">Költségtérítés összege Ft/fő/félév </t>
    </r>
    <r>
      <rPr>
        <sz val="11"/>
        <rFont val="Times New Roman"/>
        <family val="1"/>
        <charset val="238"/>
      </rPr>
      <t>(Ft)</t>
    </r>
  </si>
  <si>
    <r>
      <t xml:space="preserve">Összes bevétel </t>
    </r>
    <r>
      <rPr>
        <sz val="11"/>
        <rFont val="Times New Roman"/>
        <family val="1"/>
        <charset val="238"/>
      </rPr>
      <t>(Ft)</t>
    </r>
  </si>
  <si>
    <r>
      <t xml:space="preserve">Képzésre felhasználható összeg </t>
    </r>
    <r>
      <rPr>
        <sz val="11"/>
        <rFont val="Times New Roman"/>
        <family val="1"/>
        <charset val="238"/>
      </rPr>
      <t>(Ft):</t>
    </r>
  </si>
  <si>
    <t>Az összes bevételből</t>
  </si>
  <si>
    <t>Oktatás költsége mindösszesen</t>
  </si>
  <si>
    <r>
      <t>Összes bevétel</t>
    </r>
    <r>
      <rPr>
        <sz val="11"/>
        <rFont val="Times New Roman"/>
        <family val="1"/>
        <charset val="238"/>
      </rPr>
      <t xml:space="preserve"> (Ft)</t>
    </r>
  </si>
  <si>
    <r>
      <t>Oktatás összes költsége</t>
    </r>
    <r>
      <rPr>
        <sz val="11"/>
        <rFont val="Times New Roman"/>
        <family val="1"/>
        <charset val="238"/>
      </rPr>
      <t xml:space="preserve"> (Ft)</t>
    </r>
  </si>
  <si>
    <r>
      <t>Egyenleg</t>
    </r>
    <r>
      <rPr>
        <sz val="11"/>
        <rFont val="Times New Roman"/>
        <family val="1"/>
        <charset val="238"/>
      </rPr>
      <t xml:space="preserve"> (Ft)</t>
    </r>
  </si>
  <si>
    <t>Név</t>
  </si>
  <si>
    <r>
      <t>Ügyeleti díj</t>
    </r>
    <r>
      <rPr>
        <sz val="11"/>
        <rFont val="Times New Roman"/>
        <family val="1"/>
        <charset val="238"/>
      </rPr>
      <t xml:space="preserve"> (Ft)</t>
    </r>
  </si>
  <si>
    <r>
      <t xml:space="preserve">Egyéb költség </t>
    </r>
    <r>
      <rPr>
        <sz val="11"/>
        <rFont val="Times New Roman"/>
        <family val="1"/>
        <charset val="238"/>
      </rPr>
      <t>(utazás) (Ft)</t>
    </r>
  </si>
  <si>
    <r>
      <t>Egyetemi működési átalány</t>
    </r>
    <r>
      <rPr>
        <sz val="11"/>
        <rFont val="Times New Roman"/>
        <family val="1"/>
        <charset val="238"/>
      </rPr>
      <t xml:space="preserve"> (Ft)</t>
    </r>
    <r>
      <rPr>
        <b/>
        <sz val="11"/>
        <rFont val="Times New Roman"/>
        <family val="1"/>
        <charset val="238"/>
      </rPr>
      <t>:</t>
    </r>
  </si>
  <si>
    <r>
      <t xml:space="preserve">Egyetem műk. átalány </t>
    </r>
    <r>
      <rPr>
        <sz val="11"/>
        <rFont val="Times New Roman"/>
        <family val="1"/>
        <charset val="238"/>
      </rPr>
      <t>(Ft)</t>
    </r>
  </si>
  <si>
    <t>IV.</t>
  </si>
  <si>
    <t>Sor-szám</t>
  </si>
  <si>
    <t>Tantárgy megnevezése</t>
  </si>
  <si>
    <t>Tantárgynév</t>
  </si>
  <si>
    <t>……………………………………………………………….. szakirányú továbbképzés tervezett bevétele</t>
  </si>
  <si>
    <t>Int.
kód*</t>
  </si>
  <si>
    <t>*Int. kód = Az oktató intézetének kódja (átoktatás), külső óraadó esetén K betű.</t>
  </si>
  <si>
    <t>2019/20. tanév II. félév</t>
  </si>
  <si>
    <r>
      <t xml:space="preserve">Szoc. hozzájár.    </t>
    </r>
    <r>
      <rPr>
        <sz val="11"/>
        <rFont val="Times New Roman"/>
        <family val="1"/>
        <charset val="238"/>
      </rPr>
      <t>17,5% (Ft)</t>
    </r>
  </si>
  <si>
    <t xml:space="preserve"> óradíja (költségtérítés terhére) 2019/20. tanév II. félév</t>
  </si>
  <si>
    <r>
      <t>Szoc. hozzájár.</t>
    </r>
    <r>
      <rPr>
        <sz val="11"/>
        <rFont val="Times New Roman"/>
        <family val="1"/>
        <charset val="238"/>
      </rPr>
      <t xml:space="preserve"> 17,5% (Ft)</t>
    </r>
  </si>
  <si>
    <t>oktatáshoz kapcsolódó egyéb költségei (költségtérítés terhére) 2019/20. tanév II. félév</t>
  </si>
  <si>
    <t>Tantárgykód</t>
  </si>
  <si>
    <r>
      <t>Félév</t>
    </r>
    <r>
      <rPr>
        <b/>
        <sz val="10"/>
        <rFont val="Times New Roman"/>
        <family val="1"/>
        <charset val="238"/>
      </rPr>
      <t xml:space="preserve"> </t>
    </r>
  </si>
  <si>
    <t>Félév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</si>
</sst>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right" vertical="center" indent="1"/>
    </xf>
    <xf numFmtId="3" fontId="2" fillId="0" borderId="0" xfId="0" applyNumberFormat="1" applyFont="1" applyBorder="1" applyAlignment="1">
      <alignment horizontal="right" vertical="center" indent="1"/>
    </xf>
    <xf numFmtId="0" fontId="2" fillId="0" borderId="5" xfId="0" applyFont="1" applyBorder="1" applyAlignment="1">
      <alignment horizontal="center" vertical="center" wrapText="1"/>
    </xf>
    <xf numFmtId="3" fontId="0" fillId="0" borderId="7" xfId="0" applyNumberFormat="1" applyBorder="1" applyAlignment="1" applyProtection="1">
      <alignment horizontal="right" vertical="center" indent="1"/>
      <protection locked="0"/>
    </xf>
    <xf numFmtId="3" fontId="0" fillId="0" borderId="8" xfId="0" applyNumberFormat="1" applyBorder="1" applyAlignment="1" applyProtection="1">
      <alignment horizontal="right" vertical="center" indent="1"/>
      <protection locked="0"/>
    </xf>
    <xf numFmtId="3" fontId="0" fillId="0" borderId="9" xfId="0" applyNumberFormat="1" applyBorder="1" applyAlignment="1" applyProtection="1">
      <alignment horizontal="right" vertical="center" indent="1"/>
      <protection locked="0"/>
    </xf>
    <xf numFmtId="3" fontId="0" fillId="0" borderId="10" xfId="0" applyNumberFormat="1" applyBorder="1" applyAlignment="1" applyProtection="1">
      <alignment horizontal="right" vertical="center" indent="1"/>
      <protection locked="0"/>
    </xf>
    <xf numFmtId="3" fontId="0" fillId="0" borderId="11" xfId="0" applyNumberFormat="1" applyBorder="1" applyAlignment="1" applyProtection="1">
      <alignment horizontal="right" vertical="center" indent="1"/>
      <protection locked="0"/>
    </xf>
    <xf numFmtId="3" fontId="0" fillId="0" borderId="12" xfId="0" applyNumberFormat="1" applyBorder="1" applyAlignment="1" applyProtection="1">
      <alignment horizontal="right" vertical="center" indent="1"/>
      <protection locked="0"/>
    </xf>
    <xf numFmtId="3" fontId="0" fillId="0" borderId="13" xfId="0" applyNumberFormat="1" applyBorder="1" applyAlignment="1" applyProtection="1">
      <alignment horizontal="right" vertical="center" indent="1"/>
      <protection locked="0"/>
    </xf>
    <xf numFmtId="3" fontId="0" fillId="0" borderId="14" xfId="0" applyNumberFormat="1" applyBorder="1" applyAlignment="1" applyProtection="1">
      <alignment horizontal="right" vertical="center" indent="1"/>
      <protection locked="0"/>
    </xf>
    <xf numFmtId="3" fontId="0" fillId="0" borderId="15" xfId="0" applyNumberFormat="1" applyBorder="1" applyAlignment="1" applyProtection="1">
      <alignment horizontal="right" vertical="center" indent="1"/>
      <protection locked="0"/>
    </xf>
    <xf numFmtId="3" fontId="0" fillId="0" borderId="16" xfId="0" applyNumberFormat="1" applyBorder="1" applyAlignment="1" applyProtection="1">
      <alignment horizontal="right" vertical="center" inden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" fontId="0" fillId="0" borderId="11" xfId="0" applyNumberForma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Protection="1">
      <protection locked="0"/>
    </xf>
    <xf numFmtId="3" fontId="0" fillId="0" borderId="19" xfId="0" applyNumberFormat="1" applyBorder="1" applyAlignment="1" applyProtection="1">
      <alignment horizontal="right" vertical="center" indent="1"/>
      <protection locked="0"/>
    </xf>
    <xf numFmtId="3" fontId="0" fillId="0" borderId="2" xfId="0" applyNumberFormat="1" applyBorder="1" applyAlignment="1" applyProtection="1">
      <alignment horizontal="right" vertical="center" indent="1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Protection="1"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" fillId="0" borderId="0" xfId="0" applyFont="1" applyAlignment="1"/>
    <xf numFmtId="3" fontId="0" fillId="2" borderId="24" xfId="0" applyNumberFormat="1" applyFill="1" applyBorder="1" applyAlignment="1" applyProtection="1">
      <alignment horizontal="right" vertical="center" indent="1"/>
      <protection hidden="1"/>
    </xf>
    <xf numFmtId="3" fontId="2" fillId="2" borderId="3" xfId="0" applyNumberFormat="1" applyFont="1" applyFill="1" applyBorder="1" applyAlignment="1" applyProtection="1">
      <alignment horizontal="right" vertical="center" indent="1"/>
      <protection hidden="1"/>
    </xf>
    <xf numFmtId="3" fontId="2" fillId="2" borderId="3" xfId="0" applyNumberFormat="1" applyFont="1" applyFill="1" applyBorder="1" applyAlignment="1" applyProtection="1">
      <alignment horizontal="right" indent="1"/>
      <protection hidden="1"/>
    </xf>
    <xf numFmtId="0" fontId="0" fillId="0" borderId="1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3" fontId="1" fillId="2" borderId="9" xfId="0" applyNumberFormat="1" applyFont="1" applyFill="1" applyBorder="1" applyAlignment="1" applyProtection="1">
      <alignment horizontal="right" vertical="center" indent="1"/>
      <protection hidden="1"/>
    </xf>
    <xf numFmtId="3" fontId="1" fillId="2" borderId="8" xfId="0" applyNumberFormat="1" applyFont="1" applyFill="1" applyBorder="1" applyAlignment="1" applyProtection="1">
      <alignment horizontal="right" vertical="center" indent="1"/>
      <protection hidden="1"/>
    </xf>
    <xf numFmtId="3" fontId="2" fillId="2" borderId="2" xfId="0" applyNumberFormat="1" applyFont="1" applyFill="1" applyBorder="1" applyAlignment="1" applyProtection="1">
      <alignment horizontal="right" vertical="center" indent="1"/>
      <protection hidden="1"/>
    </xf>
    <xf numFmtId="3" fontId="2" fillId="2" borderId="19" xfId="0" applyNumberFormat="1" applyFont="1" applyFill="1" applyBorder="1" applyAlignment="1" applyProtection="1">
      <alignment horizontal="right" vertical="center" indent="1"/>
      <protection hidden="1"/>
    </xf>
    <xf numFmtId="0" fontId="2" fillId="2" borderId="21" xfId="0" applyFont="1" applyFill="1" applyBorder="1" applyProtection="1">
      <protection hidden="1"/>
    </xf>
    <xf numFmtId="0" fontId="2" fillId="2" borderId="29" xfId="0" applyFont="1" applyFill="1" applyBorder="1" applyProtection="1">
      <protection hidden="1"/>
    </xf>
    <xf numFmtId="0" fontId="3" fillId="0" borderId="0" xfId="0" applyFont="1" applyAlignment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3" fontId="0" fillId="0" borderId="26" xfId="0" applyNumberForma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3" fontId="0" fillId="0" borderId="9" xfId="0" applyNumberFormat="1" applyBorder="1" applyAlignment="1" applyProtection="1">
      <alignment horizontal="right" vertical="center"/>
      <protection locked="0"/>
    </xf>
    <xf numFmtId="3" fontId="1" fillId="2" borderId="9" xfId="0" applyNumberFormat="1" applyFont="1" applyFill="1" applyBorder="1" applyAlignment="1" applyProtection="1">
      <alignment horizontal="right" vertical="center"/>
      <protection hidden="1"/>
    </xf>
    <xf numFmtId="3" fontId="1" fillId="2" borderId="8" xfId="0" applyNumberFormat="1" applyFont="1" applyFill="1" applyBorder="1" applyAlignment="1" applyProtection="1">
      <alignment horizontal="right" vertical="center"/>
      <protection hidden="1"/>
    </xf>
    <xf numFmtId="3" fontId="0" fillId="2" borderId="24" xfId="0" applyNumberFormat="1" applyFill="1" applyBorder="1" applyAlignment="1" applyProtection="1">
      <alignment horizontal="right" vertical="center"/>
      <protection hidden="1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3" fontId="0" fillId="0" borderId="2" xfId="0" applyNumberFormat="1" applyBorder="1" applyAlignment="1" applyProtection="1">
      <alignment horizontal="right" vertical="center"/>
      <protection locked="0"/>
    </xf>
    <xf numFmtId="3" fontId="2" fillId="2" borderId="2" xfId="0" applyNumberFormat="1" applyFont="1" applyFill="1" applyBorder="1" applyAlignment="1" applyProtection="1">
      <alignment horizontal="right" vertical="center"/>
      <protection hidden="1"/>
    </xf>
    <xf numFmtId="3" fontId="2" fillId="2" borderId="19" xfId="0" applyNumberFormat="1" applyFont="1" applyFill="1" applyBorder="1" applyAlignment="1" applyProtection="1">
      <alignment horizontal="right" vertical="center"/>
      <protection hidden="1"/>
    </xf>
    <xf numFmtId="3" fontId="2" fillId="2" borderId="3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0" fillId="0" borderId="0" xfId="0" applyNumberForma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0" fillId="0" borderId="9" xfId="0" applyBorder="1" applyAlignment="1" applyProtection="1">
      <alignment vertical="center" wrapText="1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3" fontId="0" fillId="0" borderId="8" xfId="0" applyNumberFormat="1" applyBorder="1" applyAlignment="1" applyProtection="1">
      <alignment horizontal="center" vertical="center"/>
      <protection locked="0"/>
    </xf>
    <xf numFmtId="3" fontId="0" fillId="0" borderId="10" xfId="0" applyNumberFormat="1" applyBorder="1" applyAlignment="1" applyProtection="1">
      <alignment horizontal="center" vertical="center"/>
      <protection locked="0"/>
    </xf>
    <xf numFmtId="3" fontId="0" fillId="0" borderId="7" xfId="0" applyNumberFormat="1" applyBorder="1" applyAlignment="1" applyProtection="1">
      <alignment horizontal="center" vertical="center"/>
      <protection locked="0"/>
    </xf>
    <xf numFmtId="3" fontId="0" fillId="0" borderId="12" xfId="0" applyNumberFormat="1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3" fontId="0" fillId="0" borderId="19" xfId="0" applyNumberFormat="1" applyBorder="1" applyAlignment="1" applyProtection="1">
      <alignment horizontal="center" vertical="center"/>
      <protection locked="0"/>
    </xf>
    <xf numFmtId="3" fontId="0" fillId="0" borderId="2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" fontId="2" fillId="2" borderId="25" xfId="0" applyNumberFormat="1" applyFont="1" applyFill="1" applyBorder="1" applyAlignment="1" applyProtection="1">
      <alignment horizontal="right" vertical="center"/>
      <protection hidden="1"/>
    </xf>
    <xf numFmtId="3" fontId="2" fillId="2" borderId="26" xfId="0" applyNumberFormat="1" applyFont="1" applyFill="1" applyBorder="1" applyAlignment="1" applyProtection="1">
      <alignment horizontal="right" vertical="center"/>
      <protection hidden="1"/>
    </xf>
    <xf numFmtId="3" fontId="2" fillId="2" borderId="27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15.140625" customWidth="1"/>
    <col min="2" max="2" width="14.85546875" customWidth="1"/>
    <col min="3" max="3" width="19" customWidth="1"/>
    <col min="4" max="4" width="17.7109375" customWidth="1"/>
  </cols>
  <sheetData>
    <row r="2" spans="1:6" ht="51" customHeight="1" x14ac:dyDescent="0.25">
      <c r="A2" s="124" t="s">
        <v>43</v>
      </c>
      <c r="B2" s="124"/>
      <c r="C2" s="124"/>
      <c r="D2" s="124"/>
    </row>
    <row r="3" spans="1:6" x14ac:dyDescent="0.25">
      <c r="A3" s="125" t="s">
        <v>46</v>
      </c>
      <c r="B3" s="125"/>
      <c r="C3" s="125"/>
      <c r="D3" s="125"/>
    </row>
    <row r="4" spans="1:6" ht="24.75" customHeight="1" thickBot="1" x14ac:dyDescent="0.3"/>
    <row r="5" spans="1:6" ht="44.25" thickBot="1" x14ac:dyDescent="0.3">
      <c r="A5" s="14" t="s">
        <v>3</v>
      </c>
      <c r="B5" s="5" t="s">
        <v>25</v>
      </c>
      <c r="C5" s="5" t="s">
        <v>26</v>
      </c>
      <c r="D5" s="6" t="s">
        <v>27</v>
      </c>
      <c r="E5" s="4"/>
      <c r="F5" s="4"/>
    </row>
    <row r="6" spans="1:6" s="71" customFormat="1" ht="21" customHeight="1" x14ac:dyDescent="0.25">
      <c r="A6" s="111" t="s">
        <v>0</v>
      </c>
      <c r="B6" s="25"/>
      <c r="C6" s="26"/>
      <c r="D6" s="79">
        <f>B6*C6</f>
        <v>0</v>
      </c>
    </row>
    <row r="7" spans="1:6" s="71" customFormat="1" ht="21" customHeight="1" x14ac:dyDescent="0.25">
      <c r="A7" s="112" t="s">
        <v>1</v>
      </c>
      <c r="B7" s="27"/>
      <c r="C7" s="28"/>
      <c r="D7" s="79">
        <f>B7*C7</f>
        <v>0</v>
      </c>
    </row>
    <row r="8" spans="1:6" s="71" customFormat="1" ht="21" customHeight="1" x14ac:dyDescent="0.25">
      <c r="A8" s="113" t="s">
        <v>4</v>
      </c>
      <c r="B8" s="43"/>
      <c r="C8" s="28"/>
      <c r="D8" s="79">
        <f t="shared" ref="D8:D9" si="0">B8*C8</f>
        <v>0</v>
      </c>
    </row>
    <row r="9" spans="1:6" s="71" customFormat="1" ht="21" customHeight="1" thickBot="1" x14ac:dyDescent="0.3">
      <c r="A9" s="114" t="s">
        <v>39</v>
      </c>
      <c r="B9" s="64"/>
      <c r="C9" s="63"/>
      <c r="D9" s="79">
        <f t="shared" si="0"/>
        <v>0</v>
      </c>
    </row>
    <row r="10" spans="1:6" s="71" customFormat="1" ht="21" customHeight="1" thickBot="1" x14ac:dyDescent="0.3">
      <c r="A10" s="115" t="s">
        <v>2</v>
      </c>
      <c r="B10" s="7"/>
      <c r="C10" s="8"/>
      <c r="D10" s="92">
        <f>SUM(D6:D9)</f>
        <v>0</v>
      </c>
    </row>
    <row r="11" spans="1:6" s="71" customFormat="1" x14ac:dyDescent="0.25">
      <c r="D11" s="116"/>
    </row>
    <row r="12" spans="1:6" s="71" customFormat="1" ht="20.25" customHeight="1" thickBot="1" x14ac:dyDescent="0.3">
      <c r="A12" s="72" t="s">
        <v>29</v>
      </c>
      <c r="D12" s="116"/>
    </row>
    <row r="13" spans="1:6" s="71" customFormat="1" ht="24.75" customHeight="1" thickBot="1" x14ac:dyDescent="0.3">
      <c r="A13" s="117" t="s">
        <v>37</v>
      </c>
      <c r="B13" s="117"/>
      <c r="C13" s="118"/>
      <c r="D13" s="92">
        <f>D10*0.4</f>
        <v>0</v>
      </c>
    </row>
    <row r="14" spans="1:6" s="71" customFormat="1" ht="24.75" customHeight="1" thickBot="1" x14ac:dyDescent="0.3">
      <c r="A14" s="117" t="s">
        <v>28</v>
      </c>
      <c r="B14" s="117"/>
      <c r="C14" s="118"/>
      <c r="D14" s="92">
        <f>D10-D13</f>
        <v>0</v>
      </c>
    </row>
    <row r="15" spans="1:6" s="71" customFormat="1" x14ac:dyDescent="0.25"/>
    <row r="16" spans="1:6" s="71" customFormat="1" ht="15.75" thickBot="1" x14ac:dyDescent="0.3"/>
    <row r="17" spans="1:4" s="71" customFormat="1" ht="30" thickBot="1" x14ac:dyDescent="0.3">
      <c r="A17" s="37" t="s">
        <v>31</v>
      </c>
      <c r="B17" s="38" t="s">
        <v>38</v>
      </c>
      <c r="C17" s="38" t="s">
        <v>32</v>
      </c>
      <c r="D17" s="39" t="s">
        <v>33</v>
      </c>
    </row>
    <row r="18" spans="1:4" s="71" customFormat="1" ht="27.75" customHeight="1" thickBot="1" x14ac:dyDescent="0.3">
      <c r="A18" s="119">
        <f>D10</f>
        <v>0</v>
      </c>
      <c r="B18" s="120">
        <f>D13</f>
        <v>0</v>
      </c>
      <c r="C18" s="120">
        <f>'Egyéb költségek'!M35</f>
        <v>0</v>
      </c>
      <c r="D18" s="121">
        <f>A18-(B18+C18)</f>
        <v>0</v>
      </c>
    </row>
  </sheetData>
  <sheetProtection algorithmName="SHA-512" hashValue="OA0g2vaU3MjlefYWq2m7+frzazku/W3hB2CPycYZbBAAjFHkFCSoMkOt1eqHjCSMOkywwrgRmOVZK7xWyI7i8w==" saltValue="AuSOe3pqml3SZmwqP/6icg==" spinCount="100000" sheet="1" objects="1" scenarios="1"/>
  <protectedRanges>
    <protectedRange password="CC27" sqref="A18:D18" name="Tartomány1"/>
  </protectedRanges>
  <mergeCells count="2">
    <mergeCell ref="A2:D2"/>
    <mergeCell ref="A3:D3"/>
  </mergeCells>
  <phoneticPr fontId="4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4"/>
  <sheetViews>
    <sheetView view="pageBreakPreview" zoomScaleNormal="100" zoomScaleSheetLayoutView="100" workbookViewId="0">
      <selection activeCell="C15" sqref="C15"/>
    </sheetView>
  </sheetViews>
  <sheetFormatPr defaultColWidth="9.140625" defaultRowHeight="15" x14ac:dyDescent="0.25"/>
  <cols>
    <col min="1" max="1" width="5.28515625" style="93" customWidth="1"/>
    <col min="2" max="2" width="5.42578125" style="71" customWidth="1"/>
    <col min="3" max="3" width="31.7109375" style="71" customWidth="1"/>
    <col min="4" max="4" width="12.5703125" style="71" customWidth="1"/>
    <col min="5" max="5" width="30.85546875" style="71" customWidth="1"/>
    <col min="6" max="6" width="6.85546875" style="71" customWidth="1"/>
    <col min="7" max="7" width="7.85546875" style="71" customWidth="1"/>
    <col min="8" max="8" width="8.42578125" style="71" customWidth="1"/>
    <col min="9" max="9" width="11.140625" style="71" customWidth="1"/>
    <col min="10" max="11" width="13.42578125" style="71" customWidth="1"/>
    <col min="12" max="12" width="13" style="71" customWidth="1"/>
    <col min="13" max="13" width="13.42578125" style="71" customWidth="1"/>
    <col min="14" max="16" width="9.140625" style="71"/>
    <col min="17" max="17" width="11" style="71" customWidth="1"/>
    <col min="18" max="16384" width="9.140625" style="71"/>
  </cols>
  <sheetData>
    <row r="2" spans="1:14" ht="15.75" x14ac:dyDescent="0.25">
      <c r="A2" s="126" t="str">
        <f>'Bevételek&amp;Összesítés'!A2:D2</f>
        <v>……………………………………………………………….. szakirányú továbbképzés tervezett bevétele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70"/>
    </row>
    <row r="3" spans="1:14" x14ac:dyDescent="0.25">
      <c r="A3" s="127" t="s">
        <v>48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72"/>
    </row>
    <row r="4" spans="1:14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72"/>
    </row>
    <row r="5" spans="1:14" ht="15.75" thickBot="1" x14ac:dyDescent="0.3">
      <c r="A5" t="s">
        <v>45</v>
      </c>
      <c r="B5" s="72"/>
      <c r="C5" s="72"/>
      <c r="D5" s="72"/>
    </row>
    <row r="6" spans="1:14" ht="15" customHeight="1" x14ac:dyDescent="0.25">
      <c r="A6" s="141" t="s">
        <v>40</v>
      </c>
      <c r="B6" s="130" t="s">
        <v>44</v>
      </c>
      <c r="C6" s="130" t="s">
        <v>10</v>
      </c>
      <c r="D6" s="130" t="s">
        <v>41</v>
      </c>
      <c r="E6" s="143"/>
      <c r="F6" s="134" t="s">
        <v>52</v>
      </c>
      <c r="G6" s="132" t="s">
        <v>7</v>
      </c>
      <c r="H6" s="133"/>
      <c r="I6" s="130" t="s">
        <v>11</v>
      </c>
      <c r="J6" s="128" t="s">
        <v>8</v>
      </c>
      <c r="K6" s="128" t="s">
        <v>9</v>
      </c>
      <c r="L6" s="136" t="s">
        <v>47</v>
      </c>
      <c r="M6" s="138" t="s">
        <v>12</v>
      </c>
    </row>
    <row r="7" spans="1:14" ht="45.75" customHeight="1" thickBot="1" x14ac:dyDescent="0.3">
      <c r="A7" s="142"/>
      <c r="B7" s="131"/>
      <c r="C7" s="131"/>
      <c r="D7" s="62" t="s">
        <v>51</v>
      </c>
      <c r="E7" s="61" t="s">
        <v>42</v>
      </c>
      <c r="F7" s="135"/>
      <c r="G7" s="29" t="s">
        <v>5</v>
      </c>
      <c r="H7" s="62" t="s">
        <v>6</v>
      </c>
      <c r="I7" s="131"/>
      <c r="J7" s="129"/>
      <c r="K7" s="129"/>
      <c r="L7" s="137"/>
      <c r="M7" s="139"/>
    </row>
    <row r="8" spans="1:14" x14ac:dyDescent="0.25">
      <c r="A8" s="73"/>
      <c r="B8" s="74"/>
      <c r="C8" s="101"/>
      <c r="D8" s="102"/>
      <c r="E8" s="75"/>
      <c r="F8" s="41"/>
      <c r="G8" s="103"/>
      <c r="H8" s="26"/>
      <c r="I8" s="76"/>
      <c r="J8" s="77">
        <f t="shared" ref="J8:J10" si="0">G8*I8</f>
        <v>0</v>
      </c>
      <c r="K8" s="78">
        <f t="shared" ref="K8:K10" si="1">H8*I8</f>
        <v>0</v>
      </c>
      <c r="L8" s="78">
        <f>K8*0.175</f>
        <v>0</v>
      </c>
      <c r="M8" s="79">
        <f t="shared" ref="M8:M10" si="2">SUM(J8:L8)</f>
        <v>0</v>
      </c>
    </row>
    <row r="9" spans="1:14" x14ac:dyDescent="0.25">
      <c r="A9" s="80"/>
      <c r="B9" s="81"/>
      <c r="C9" s="66"/>
      <c r="D9" s="68"/>
      <c r="E9" s="82"/>
      <c r="F9" s="44"/>
      <c r="G9" s="104"/>
      <c r="H9" s="28"/>
      <c r="I9" s="76"/>
      <c r="J9" s="77">
        <f t="shared" si="0"/>
        <v>0</v>
      </c>
      <c r="K9" s="78">
        <f t="shared" si="1"/>
        <v>0</v>
      </c>
      <c r="L9" s="78">
        <f t="shared" ref="L9:L38" si="3">K9*0.175</f>
        <v>0</v>
      </c>
      <c r="M9" s="79">
        <f t="shared" si="2"/>
        <v>0</v>
      </c>
    </row>
    <row r="10" spans="1:14" x14ac:dyDescent="0.25">
      <c r="A10" s="80"/>
      <c r="B10" s="81"/>
      <c r="C10" s="66"/>
      <c r="D10" s="68"/>
      <c r="E10" s="82"/>
      <c r="F10" s="44"/>
      <c r="G10" s="104"/>
      <c r="H10" s="28"/>
      <c r="I10" s="76"/>
      <c r="J10" s="77">
        <f t="shared" si="0"/>
        <v>0</v>
      </c>
      <c r="K10" s="78">
        <f t="shared" si="1"/>
        <v>0</v>
      </c>
      <c r="L10" s="78">
        <f t="shared" si="3"/>
        <v>0</v>
      </c>
      <c r="M10" s="79">
        <f t="shared" si="2"/>
        <v>0</v>
      </c>
    </row>
    <row r="11" spans="1:14" x14ac:dyDescent="0.25">
      <c r="A11" s="80"/>
      <c r="B11" s="81"/>
      <c r="C11" s="66"/>
      <c r="D11" s="68"/>
      <c r="E11" s="82"/>
      <c r="F11" s="44"/>
      <c r="G11" s="104"/>
      <c r="H11" s="28"/>
      <c r="I11" s="76"/>
      <c r="J11" s="77">
        <f t="shared" ref="J11:J36" si="4">G11*I11</f>
        <v>0</v>
      </c>
      <c r="K11" s="78">
        <f t="shared" ref="K11:K36" si="5">H11*I11</f>
        <v>0</v>
      </c>
      <c r="L11" s="78">
        <f t="shared" si="3"/>
        <v>0</v>
      </c>
      <c r="M11" s="79">
        <f>SUM(J11:L11)</f>
        <v>0</v>
      </c>
    </row>
    <row r="12" spans="1:14" x14ac:dyDescent="0.25">
      <c r="A12" s="80"/>
      <c r="B12" s="81"/>
      <c r="C12" s="66"/>
      <c r="D12" s="68"/>
      <c r="E12" s="82"/>
      <c r="F12" s="44"/>
      <c r="G12" s="104"/>
      <c r="H12" s="28"/>
      <c r="I12" s="76"/>
      <c r="J12" s="77">
        <f t="shared" si="4"/>
        <v>0</v>
      </c>
      <c r="K12" s="78">
        <f t="shared" si="5"/>
        <v>0</v>
      </c>
      <c r="L12" s="78">
        <f t="shared" si="3"/>
        <v>0</v>
      </c>
      <c r="M12" s="79">
        <f t="shared" ref="M12:M22" si="6">SUM(J12:L12)</f>
        <v>0</v>
      </c>
    </row>
    <row r="13" spans="1:14" x14ac:dyDescent="0.25">
      <c r="A13" s="80"/>
      <c r="B13" s="81"/>
      <c r="C13" s="66"/>
      <c r="D13" s="68"/>
      <c r="E13" s="82"/>
      <c r="F13" s="44"/>
      <c r="G13" s="104"/>
      <c r="H13" s="28"/>
      <c r="I13" s="76"/>
      <c r="J13" s="77">
        <f t="shared" si="4"/>
        <v>0</v>
      </c>
      <c r="K13" s="78">
        <f t="shared" si="5"/>
        <v>0</v>
      </c>
      <c r="L13" s="78">
        <f t="shared" si="3"/>
        <v>0</v>
      </c>
      <c r="M13" s="79">
        <f t="shared" si="6"/>
        <v>0</v>
      </c>
    </row>
    <row r="14" spans="1:14" x14ac:dyDescent="0.25">
      <c r="A14" s="80"/>
      <c r="B14" s="81"/>
      <c r="C14" s="66"/>
      <c r="D14" s="68"/>
      <c r="E14" s="82"/>
      <c r="F14" s="44"/>
      <c r="G14" s="104"/>
      <c r="H14" s="28"/>
      <c r="I14" s="76"/>
      <c r="J14" s="77">
        <f t="shared" si="4"/>
        <v>0</v>
      </c>
      <c r="K14" s="78">
        <f t="shared" si="5"/>
        <v>0</v>
      </c>
      <c r="L14" s="78">
        <f t="shared" si="3"/>
        <v>0</v>
      </c>
      <c r="M14" s="79">
        <f t="shared" si="6"/>
        <v>0</v>
      </c>
    </row>
    <row r="15" spans="1:14" x14ac:dyDescent="0.25">
      <c r="A15" s="80"/>
      <c r="B15" s="81"/>
      <c r="C15" s="66"/>
      <c r="D15" s="68"/>
      <c r="E15" s="82"/>
      <c r="F15" s="44"/>
      <c r="G15" s="104"/>
      <c r="H15" s="28"/>
      <c r="I15" s="76"/>
      <c r="J15" s="77">
        <f t="shared" si="4"/>
        <v>0</v>
      </c>
      <c r="K15" s="78">
        <f t="shared" si="5"/>
        <v>0</v>
      </c>
      <c r="L15" s="78">
        <f t="shared" si="3"/>
        <v>0</v>
      </c>
      <c r="M15" s="79">
        <f t="shared" si="6"/>
        <v>0</v>
      </c>
    </row>
    <row r="16" spans="1:14" x14ac:dyDescent="0.25">
      <c r="A16" s="80"/>
      <c r="B16" s="81"/>
      <c r="C16" s="66"/>
      <c r="D16" s="68"/>
      <c r="E16" s="82"/>
      <c r="F16" s="44"/>
      <c r="G16" s="104"/>
      <c r="H16" s="28"/>
      <c r="I16" s="76"/>
      <c r="J16" s="77">
        <f t="shared" si="4"/>
        <v>0</v>
      </c>
      <c r="K16" s="78">
        <f t="shared" si="5"/>
        <v>0</v>
      </c>
      <c r="L16" s="78">
        <f t="shared" si="3"/>
        <v>0</v>
      </c>
      <c r="M16" s="79">
        <f t="shared" si="6"/>
        <v>0</v>
      </c>
    </row>
    <row r="17" spans="1:13" x14ac:dyDescent="0.25">
      <c r="A17" s="80"/>
      <c r="B17" s="81"/>
      <c r="C17" s="66"/>
      <c r="D17" s="68"/>
      <c r="E17" s="82"/>
      <c r="F17" s="44"/>
      <c r="G17" s="104"/>
      <c r="H17" s="28"/>
      <c r="I17" s="76"/>
      <c r="J17" s="77">
        <f t="shared" si="4"/>
        <v>0</v>
      </c>
      <c r="K17" s="78">
        <f t="shared" si="5"/>
        <v>0</v>
      </c>
      <c r="L17" s="78">
        <f t="shared" si="3"/>
        <v>0</v>
      </c>
      <c r="M17" s="79">
        <f t="shared" si="6"/>
        <v>0</v>
      </c>
    </row>
    <row r="18" spans="1:13" x14ac:dyDescent="0.25">
      <c r="A18" s="80"/>
      <c r="B18" s="81"/>
      <c r="C18" s="66"/>
      <c r="D18" s="68"/>
      <c r="E18" s="82"/>
      <c r="F18" s="44"/>
      <c r="G18" s="104"/>
      <c r="H18" s="28"/>
      <c r="I18" s="76"/>
      <c r="J18" s="77">
        <f t="shared" si="4"/>
        <v>0</v>
      </c>
      <c r="K18" s="78">
        <f t="shared" si="5"/>
        <v>0</v>
      </c>
      <c r="L18" s="78">
        <f t="shared" si="3"/>
        <v>0</v>
      </c>
      <c r="M18" s="79">
        <f t="shared" si="6"/>
        <v>0</v>
      </c>
    </row>
    <row r="19" spans="1:13" x14ac:dyDescent="0.25">
      <c r="A19" s="80"/>
      <c r="B19" s="81"/>
      <c r="C19" s="66"/>
      <c r="D19" s="68"/>
      <c r="E19" s="82"/>
      <c r="F19" s="44"/>
      <c r="G19" s="104"/>
      <c r="H19" s="28"/>
      <c r="I19" s="76"/>
      <c r="J19" s="77">
        <f t="shared" si="4"/>
        <v>0</v>
      </c>
      <c r="K19" s="78">
        <f t="shared" si="5"/>
        <v>0</v>
      </c>
      <c r="L19" s="78">
        <f t="shared" si="3"/>
        <v>0</v>
      </c>
      <c r="M19" s="79">
        <f t="shared" si="6"/>
        <v>0</v>
      </c>
    </row>
    <row r="20" spans="1:13" x14ac:dyDescent="0.25">
      <c r="A20" s="80"/>
      <c r="B20" s="81"/>
      <c r="C20" s="66"/>
      <c r="D20" s="68"/>
      <c r="E20" s="82"/>
      <c r="F20" s="44"/>
      <c r="G20" s="104"/>
      <c r="H20" s="28"/>
      <c r="I20" s="76"/>
      <c r="J20" s="77">
        <f t="shared" si="4"/>
        <v>0</v>
      </c>
      <c r="K20" s="78">
        <f t="shared" si="5"/>
        <v>0</v>
      </c>
      <c r="L20" s="78">
        <f t="shared" si="3"/>
        <v>0</v>
      </c>
      <c r="M20" s="79">
        <f t="shared" si="6"/>
        <v>0</v>
      </c>
    </row>
    <row r="21" spans="1:13" x14ac:dyDescent="0.25">
      <c r="A21" s="80"/>
      <c r="B21" s="81"/>
      <c r="C21" s="66"/>
      <c r="D21" s="68"/>
      <c r="E21" s="82"/>
      <c r="F21" s="44"/>
      <c r="G21" s="104"/>
      <c r="H21" s="28"/>
      <c r="I21" s="76"/>
      <c r="J21" s="77">
        <f t="shared" si="4"/>
        <v>0</v>
      </c>
      <c r="K21" s="78">
        <f t="shared" si="5"/>
        <v>0</v>
      </c>
      <c r="L21" s="78">
        <f t="shared" si="3"/>
        <v>0</v>
      </c>
      <c r="M21" s="79">
        <f t="shared" si="6"/>
        <v>0</v>
      </c>
    </row>
    <row r="22" spans="1:13" x14ac:dyDescent="0.25">
      <c r="A22" s="80"/>
      <c r="B22" s="81"/>
      <c r="C22" s="66"/>
      <c r="D22" s="68"/>
      <c r="E22" s="82"/>
      <c r="F22" s="44"/>
      <c r="G22" s="104"/>
      <c r="H22" s="28"/>
      <c r="I22" s="76"/>
      <c r="J22" s="77">
        <f t="shared" si="4"/>
        <v>0</v>
      </c>
      <c r="K22" s="78">
        <f t="shared" si="5"/>
        <v>0</v>
      </c>
      <c r="L22" s="78">
        <f t="shared" si="3"/>
        <v>0</v>
      </c>
      <c r="M22" s="79">
        <f t="shared" si="6"/>
        <v>0</v>
      </c>
    </row>
    <row r="23" spans="1:13" x14ac:dyDescent="0.25">
      <c r="A23" s="80"/>
      <c r="B23" s="81"/>
      <c r="C23" s="66"/>
      <c r="D23" s="68"/>
      <c r="E23" s="82"/>
      <c r="F23" s="44"/>
      <c r="G23" s="105"/>
      <c r="H23" s="28"/>
      <c r="I23" s="76"/>
      <c r="J23" s="77">
        <f t="shared" si="4"/>
        <v>0</v>
      </c>
      <c r="K23" s="78">
        <f t="shared" si="5"/>
        <v>0</v>
      </c>
      <c r="L23" s="78">
        <f t="shared" si="3"/>
        <v>0</v>
      </c>
      <c r="M23" s="79">
        <f t="shared" ref="M23:M38" si="7">SUM(J23:L23)</f>
        <v>0</v>
      </c>
    </row>
    <row r="24" spans="1:13" x14ac:dyDescent="0.25">
      <c r="A24" s="80"/>
      <c r="B24" s="81"/>
      <c r="C24" s="66"/>
      <c r="D24" s="68"/>
      <c r="E24" s="82"/>
      <c r="F24" s="44"/>
      <c r="G24" s="105"/>
      <c r="H24" s="28"/>
      <c r="I24" s="76"/>
      <c r="J24" s="77">
        <f t="shared" si="4"/>
        <v>0</v>
      </c>
      <c r="K24" s="78">
        <f t="shared" si="5"/>
        <v>0</v>
      </c>
      <c r="L24" s="78">
        <f t="shared" si="3"/>
        <v>0</v>
      </c>
      <c r="M24" s="79">
        <f t="shared" si="7"/>
        <v>0</v>
      </c>
    </row>
    <row r="25" spans="1:13" x14ac:dyDescent="0.25">
      <c r="A25" s="80"/>
      <c r="B25" s="81"/>
      <c r="C25" s="66"/>
      <c r="D25" s="68"/>
      <c r="E25" s="82"/>
      <c r="F25" s="44"/>
      <c r="G25" s="105"/>
      <c r="H25" s="28"/>
      <c r="I25" s="76"/>
      <c r="J25" s="77">
        <f t="shared" si="4"/>
        <v>0</v>
      </c>
      <c r="K25" s="78">
        <f t="shared" si="5"/>
        <v>0</v>
      </c>
      <c r="L25" s="78">
        <f t="shared" si="3"/>
        <v>0</v>
      </c>
      <c r="M25" s="79">
        <f t="shared" si="7"/>
        <v>0</v>
      </c>
    </row>
    <row r="26" spans="1:13" x14ac:dyDescent="0.25">
      <c r="A26" s="80"/>
      <c r="B26" s="81"/>
      <c r="C26" s="66"/>
      <c r="D26" s="68"/>
      <c r="E26" s="82"/>
      <c r="F26" s="44"/>
      <c r="G26" s="105"/>
      <c r="H26" s="28"/>
      <c r="I26" s="76"/>
      <c r="J26" s="77">
        <f t="shared" si="4"/>
        <v>0</v>
      </c>
      <c r="K26" s="78">
        <f t="shared" si="5"/>
        <v>0</v>
      </c>
      <c r="L26" s="78">
        <f t="shared" si="3"/>
        <v>0</v>
      </c>
      <c r="M26" s="79">
        <f t="shared" si="7"/>
        <v>0</v>
      </c>
    </row>
    <row r="27" spans="1:13" x14ac:dyDescent="0.25">
      <c r="A27" s="80"/>
      <c r="B27" s="81"/>
      <c r="C27" s="66"/>
      <c r="D27" s="68"/>
      <c r="E27" s="82"/>
      <c r="F27" s="44"/>
      <c r="G27" s="105"/>
      <c r="H27" s="28"/>
      <c r="I27" s="76"/>
      <c r="J27" s="77">
        <f t="shared" si="4"/>
        <v>0</v>
      </c>
      <c r="K27" s="78">
        <f t="shared" si="5"/>
        <v>0</v>
      </c>
      <c r="L27" s="78">
        <f t="shared" si="3"/>
        <v>0</v>
      </c>
      <c r="M27" s="79">
        <f t="shared" si="7"/>
        <v>0</v>
      </c>
    </row>
    <row r="28" spans="1:13" x14ac:dyDescent="0.25">
      <c r="A28" s="80"/>
      <c r="B28" s="81"/>
      <c r="C28" s="66"/>
      <c r="D28" s="68"/>
      <c r="E28" s="82"/>
      <c r="F28" s="44"/>
      <c r="G28" s="105"/>
      <c r="H28" s="28"/>
      <c r="I28" s="76"/>
      <c r="J28" s="77">
        <f t="shared" si="4"/>
        <v>0</v>
      </c>
      <c r="K28" s="78">
        <f t="shared" si="5"/>
        <v>0</v>
      </c>
      <c r="L28" s="78">
        <f t="shared" si="3"/>
        <v>0</v>
      </c>
      <c r="M28" s="79">
        <f t="shared" si="7"/>
        <v>0</v>
      </c>
    </row>
    <row r="29" spans="1:13" x14ac:dyDescent="0.25">
      <c r="A29" s="80"/>
      <c r="B29" s="81"/>
      <c r="C29" s="66"/>
      <c r="D29" s="68"/>
      <c r="E29" s="82"/>
      <c r="F29" s="44"/>
      <c r="G29" s="105"/>
      <c r="H29" s="28"/>
      <c r="I29" s="76"/>
      <c r="J29" s="77">
        <f t="shared" si="4"/>
        <v>0</v>
      </c>
      <c r="K29" s="78">
        <f t="shared" si="5"/>
        <v>0</v>
      </c>
      <c r="L29" s="78">
        <f t="shared" si="3"/>
        <v>0</v>
      </c>
      <c r="M29" s="79">
        <f t="shared" si="7"/>
        <v>0</v>
      </c>
    </row>
    <row r="30" spans="1:13" x14ac:dyDescent="0.25">
      <c r="A30" s="80"/>
      <c r="B30" s="81"/>
      <c r="C30" s="66"/>
      <c r="D30" s="68"/>
      <c r="E30" s="82"/>
      <c r="F30" s="44"/>
      <c r="G30" s="105"/>
      <c r="H30" s="28"/>
      <c r="I30" s="76"/>
      <c r="J30" s="77">
        <f t="shared" si="4"/>
        <v>0</v>
      </c>
      <c r="K30" s="78">
        <f t="shared" si="5"/>
        <v>0</v>
      </c>
      <c r="L30" s="78">
        <f t="shared" si="3"/>
        <v>0</v>
      </c>
      <c r="M30" s="79">
        <f t="shared" si="7"/>
        <v>0</v>
      </c>
    </row>
    <row r="31" spans="1:13" x14ac:dyDescent="0.25">
      <c r="A31" s="80"/>
      <c r="B31" s="81"/>
      <c r="C31" s="66"/>
      <c r="D31" s="68"/>
      <c r="E31" s="82"/>
      <c r="F31" s="44"/>
      <c r="G31" s="105"/>
      <c r="H31" s="28"/>
      <c r="I31" s="76"/>
      <c r="J31" s="77">
        <f t="shared" si="4"/>
        <v>0</v>
      </c>
      <c r="K31" s="78">
        <f t="shared" si="5"/>
        <v>0</v>
      </c>
      <c r="L31" s="78">
        <f t="shared" si="3"/>
        <v>0</v>
      </c>
      <c r="M31" s="79">
        <f t="shared" si="7"/>
        <v>0</v>
      </c>
    </row>
    <row r="32" spans="1:13" x14ac:dyDescent="0.25">
      <c r="A32" s="80"/>
      <c r="B32" s="81"/>
      <c r="C32" s="66"/>
      <c r="D32" s="68"/>
      <c r="E32" s="82"/>
      <c r="F32" s="44"/>
      <c r="G32" s="105"/>
      <c r="H32" s="28"/>
      <c r="I32" s="76"/>
      <c r="J32" s="77">
        <f t="shared" si="4"/>
        <v>0</v>
      </c>
      <c r="K32" s="78">
        <f t="shared" si="5"/>
        <v>0</v>
      </c>
      <c r="L32" s="78">
        <f t="shared" si="3"/>
        <v>0</v>
      </c>
      <c r="M32" s="79">
        <f t="shared" si="7"/>
        <v>0</v>
      </c>
    </row>
    <row r="33" spans="1:17" x14ac:dyDescent="0.25">
      <c r="A33" s="80"/>
      <c r="B33" s="81"/>
      <c r="C33" s="66"/>
      <c r="D33" s="68"/>
      <c r="E33" s="82"/>
      <c r="F33" s="44"/>
      <c r="G33" s="105"/>
      <c r="H33" s="28"/>
      <c r="I33" s="76"/>
      <c r="J33" s="77">
        <f t="shared" si="4"/>
        <v>0</v>
      </c>
      <c r="K33" s="78">
        <f t="shared" si="5"/>
        <v>0</v>
      </c>
      <c r="L33" s="78">
        <f t="shared" si="3"/>
        <v>0</v>
      </c>
      <c r="M33" s="79">
        <f t="shared" si="7"/>
        <v>0</v>
      </c>
    </row>
    <row r="34" spans="1:17" x14ac:dyDescent="0.25">
      <c r="A34" s="80"/>
      <c r="B34" s="81"/>
      <c r="C34" s="66"/>
      <c r="D34" s="68"/>
      <c r="E34" s="82"/>
      <c r="F34" s="44"/>
      <c r="G34" s="105"/>
      <c r="H34" s="28"/>
      <c r="I34" s="76"/>
      <c r="J34" s="77">
        <f t="shared" si="4"/>
        <v>0</v>
      </c>
      <c r="K34" s="78">
        <f t="shared" si="5"/>
        <v>0</v>
      </c>
      <c r="L34" s="78">
        <f t="shared" si="3"/>
        <v>0</v>
      </c>
      <c r="M34" s="79">
        <f t="shared" si="7"/>
        <v>0</v>
      </c>
    </row>
    <row r="35" spans="1:17" x14ac:dyDescent="0.25">
      <c r="A35" s="80"/>
      <c r="B35" s="81"/>
      <c r="C35" s="66"/>
      <c r="D35" s="68"/>
      <c r="E35" s="82"/>
      <c r="F35" s="44"/>
      <c r="G35" s="105"/>
      <c r="H35" s="28"/>
      <c r="I35" s="76"/>
      <c r="J35" s="77">
        <f t="shared" si="4"/>
        <v>0</v>
      </c>
      <c r="K35" s="78">
        <f t="shared" si="5"/>
        <v>0</v>
      </c>
      <c r="L35" s="78">
        <f t="shared" si="3"/>
        <v>0</v>
      </c>
      <c r="M35" s="79">
        <f t="shared" si="7"/>
        <v>0</v>
      </c>
    </row>
    <row r="36" spans="1:17" x14ac:dyDescent="0.25">
      <c r="A36" s="80"/>
      <c r="B36" s="81"/>
      <c r="C36" s="66"/>
      <c r="D36" s="68"/>
      <c r="E36" s="82"/>
      <c r="F36" s="44"/>
      <c r="G36" s="105"/>
      <c r="H36" s="28"/>
      <c r="I36" s="76"/>
      <c r="J36" s="77">
        <f t="shared" si="4"/>
        <v>0</v>
      </c>
      <c r="K36" s="78">
        <f t="shared" si="5"/>
        <v>0</v>
      </c>
      <c r="L36" s="78">
        <f t="shared" si="3"/>
        <v>0</v>
      </c>
      <c r="M36" s="79">
        <f t="shared" si="7"/>
        <v>0</v>
      </c>
    </row>
    <row r="37" spans="1:17" x14ac:dyDescent="0.25">
      <c r="A37" s="80"/>
      <c r="B37" s="81"/>
      <c r="C37" s="66"/>
      <c r="D37" s="68"/>
      <c r="E37" s="82"/>
      <c r="F37" s="44"/>
      <c r="G37" s="105"/>
      <c r="H37" s="28"/>
      <c r="I37" s="76"/>
      <c r="J37" s="77">
        <f>G37*I37</f>
        <v>0</v>
      </c>
      <c r="K37" s="78">
        <f>H37*I37</f>
        <v>0</v>
      </c>
      <c r="L37" s="78">
        <f t="shared" si="3"/>
        <v>0</v>
      </c>
      <c r="M37" s="79">
        <f t="shared" si="7"/>
        <v>0</v>
      </c>
    </row>
    <row r="38" spans="1:17" ht="15.75" thickBot="1" x14ac:dyDescent="0.3">
      <c r="A38" s="83"/>
      <c r="B38" s="84"/>
      <c r="C38" s="67"/>
      <c r="D38" s="69"/>
      <c r="E38" s="85"/>
      <c r="F38" s="65"/>
      <c r="G38" s="106"/>
      <c r="H38" s="107"/>
      <c r="I38" s="86"/>
      <c r="J38" s="77">
        <f>G38*I38</f>
        <v>0</v>
      </c>
      <c r="K38" s="78">
        <f>H38*I38</f>
        <v>0</v>
      </c>
      <c r="L38" s="78">
        <f t="shared" si="3"/>
        <v>0</v>
      </c>
      <c r="M38" s="79">
        <f t="shared" si="7"/>
        <v>0</v>
      </c>
    </row>
    <row r="39" spans="1:17" ht="15.75" thickBot="1" x14ac:dyDescent="0.3">
      <c r="A39" s="123" t="s">
        <v>22</v>
      </c>
      <c r="B39" s="87"/>
      <c r="C39" s="87"/>
      <c r="D39" s="87"/>
      <c r="E39" s="88"/>
      <c r="F39" s="108"/>
      <c r="G39" s="109"/>
      <c r="H39" s="110"/>
      <c r="I39" s="89"/>
      <c r="J39" s="90">
        <f>SUM(J8:J38)</f>
        <v>0</v>
      </c>
      <c r="K39" s="90">
        <f>SUM(K8:K38)</f>
        <v>0</v>
      </c>
      <c r="L39" s="91">
        <f>SUM(L8:L38)</f>
        <v>0</v>
      </c>
      <c r="M39" s="92">
        <f>SUM(M8:M38)</f>
        <v>0</v>
      </c>
    </row>
    <row r="40" spans="1:17" x14ac:dyDescent="0.25">
      <c r="Q40" s="94"/>
    </row>
    <row r="41" spans="1:17" x14ac:dyDescent="0.25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</row>
    <row r="42" spans="1:17" x14ac:dyDescent="0.25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</row>
    <row r="43" spans="1:17" x14ac:dyDescent="0.25">
      <c r="A43" s="97"/>
      <c r="B43" s="98"/>
      <c r="C43" s="98"/>
      <c r="D43" s="98"/>
      <c r="E43" s="96"/>
      <c r="F43" s="96"/>
      <c r="G43" s="96"/>
      <c r="H43" s="96"/>
      <c r="I43" s="96"/>
      <c r="J43" s="96"/>
      <c r="K43" s="96"/>
      <c r="L43" s="96"/>
      <c r="M43" s="96"/>
    </row>
    <row r="44" spans="1:17" x14ac:dyDescent="0.25">
      <c r="A44" s="140"/>
      <c r="B44" s="60"/>
      <c r="C44" s="60"/>
      <c r="D44" s="60"/>
      <c r="E44" s="140"/>
      <c r="F44" s="60"/>
      <c r="G44" s="60"/>
      <c r="H44" s="60"/>
      <c r="I44" s="140"/>
      <c r="J44" s="140"/>
      <c r="K44" s="60"/>
      <c r="L44" s="140"/>
      <c r="M44" s="140"/>
    </row>
    <row r="45" spans="1:17" x14ac:dyDescent="0.25">
      <c r="A45" s="140"/>
      <c r="B45" s="60"/>
      <c r="C45" s="60"/>
      <c r="D45" s="60"/>
      <c r="E45" s="140"/>
      <c r="F45" s="60"/>
      <c r="G45" s="60"/>
      <c r="H45" s="60"/>
      <c r="I45" s="140"/>
      <c r="J45" s="140"/>
      <c r="K45" s="60"/>
      <c r="L45" s="144"/>
      <c r="M45" s="140"/>
    </row>
    <row r="46" spans="1:17" x14ac:dyDescent="0.25">
      <c r="A46" s="95"/>
      <c r="B46" s="96"/>
      <c r="C46" s="96"/>
      <c r="D46" s="96"/>
      <c r="E46" s="96"/>
      <c r="F46" s="96"/>
      <c r="G46" s="99"/>
      <c r="H46" s="99"/>
      <c r="I46" s="99"/>
      <c r="J46" s="99"/>
      <c r="K46" s="99"/>
      <c r="L46" s="99"/>
      <c r="M46" s="99"/>
    </row>
    <row r="47" spans="1:17" x14ac:dyDescent="0.25">
      <c r="A47" s="95"/>
      <c r="B47" s="96"/>
      <c r="C47" s="96"/>
      <c r="D47" s="96"/>
      <c r="E47" s="96"/>
      <c r="F47" s="96"/>
      <c r="G47" s="99"/>
      <c r="H47" s="99"/>
      <c r="I47" s="99"/>
      <c r="J47" s="99"/>
      <c r="K47" s="99"/>
      <c r="L47" s="99"/>
      <c r="M47" s="99"/>
    </row>
    <row r="48" spans="1:17" x14ac:dyDescent="0.25">
      <c r="A48" s="95"/>
      <c r="B48" s="96"/>
      <c r="C48" s="96"/>
      <c r="D48" s="96"/>
      <c r="E48" s="96"/>
      <c r="F48" s="96"/>
      <c r="G48" s="99"/>
      <c r="H48" s="99"/>
      <c r="I48" s="99"/>
      <c r="J48" s="99"/>
      <c r="K48" s="99"/>
      <c r="L48" s="99"/>
      <c r="M48" s="99"/>
    </row>
    <row r="49" spans="1:13" x14ac:dyDescent="0.25">
      <c r="A49" s="95"/>
      <c r="B49" s="96"/>
      <c r="C49" s="96"/>
      <c r="D49" s="96"/>
      <c r="E49" s="96"/>
      <c r="F49" s="96"/>
      <c r="G49" s="99"/>
      <c r="H49" s="99"/>
      <c r="I49" s="99"/>
      <c r="J49" s="99"/>
      <c r="K49" s="99"/>
      <c r="L49" s="99"/>
      <c r="M49" s="99"/>
    </row>
    <row r="50" spans="1:13" x14ac:dyDescent="0.25">
      <c r="A50" s="95"/>
      <c r="B50" s="96"/>
      <c r="C50" s="96"/>
      <c r="D50" s="96"/>
      <c r="E50" s="96"/>
      <c r="F50" s="96"/>
      <c r="G50" s="99"/>
      <c r="H50" s="99"/>
      <c r="I50" s="99"/>
      <c r="J50" s="99"/>
      <c r="K50" s="99"/>
      <c r="L50" s="99"/>
      <c r="M50" s="99"/>
    </row>
    <row r="51" spans="1:13" x14ac:dyDescent="0.25">
      <c r="A51" s="95"/>
      <c r="B51" s="96"/>
      <c r="C51" s="96"/>
      <c r="D51" s="96"/>
      <c r="E51" s="96"/>
      <c r="F51" s="96"/>
      <c r="G51" s="99"/>
      <c r="H51" s="99"/>
      <c r="I51" s="99"/>
      <c r="J51" s="99"/>
      <c r="K51" s="99"/>
      <c r="L51" s="99"/>
      <c r="M51" s="99"/>
    </row>
    <row r="52" spans="1:13" x14ac:dyDescent="0.25">
      <c r="A52" s="97"/>
      <c r="B52" s="98"/>
      <c r="C52" s="98"/>
      <c r="D52" s="98"/>
      <c r="E52" s="98"/>
      <c r="F52" s="98"/>
      <c r="G52" s="99"/>
      <c r="H52" s="99"/>
      <c r="I52" s="99"/>
      <c r="J52" s="100"/>
      <c r="K52" s="100"/>
      <c r="L52" s="100"/>
      <c r="M52" s="100"/>
    </row>
    <row r="53" spans="1:13" x14ac:dyDescent="0.25">
      <c r="A53" s="95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</row>
    <row r="54" spans="1:13" x14ac:dyDescent="0.25">
      <c r="A54" s="95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</row>
  </sheetData>
  <sheetProtection algorithmName="SHA-512" hashValue="mS/ToMAQPoDHllP7fxhpz9avJLqOnPwCGtmX7Sq8XVjRfiLp3TYuivcZ3KJo9a9jFHD0FyUxh8OTvIGXmwuffQ==" saltValue="2B/qVQJO0Vt4W4IILlG0bA==" spinCount="100000" sheet="1" objects="1" scenarios="1"/>
  <protectedRanges>
    <protectedRange password="CC4B" sqref="M8:M39" name="Tartomány2"/>
    <protectedRange password="CC4B" sqref="J8:L39" name="Tartomány1"/>
  </protectedRanges>
  <mergeCells count="19">
    <mergeCell ref="L44:L45"/>
    <mergeCell ref="M44:M45"/>
    <mergeCell ref="I44:I45"/>
    <mergeCell ref="J44:J45"/>
    <mergeCell ref="I6:I7"/>
    <mergeCell ref="J6:J7"/>
    <mergeCell ref="A44:A45"/>
    <mergeCell ref="E44:E45"/>
    <mergeCell ref="A6:A7"/>
    <mergeCell ref="B6:B7"/>
    <mergeCell ref="D6:E6"/>
    <mergeCell ref="A2:M2"/>
    <mergeCell ref="A3:M3"/>
    <mergeCell ref="K6:K7"/>
    <mergeCell ref="C6:C7"/>
    <mergeCell ref="G6:H6"/>
    <mergeCell ref="F6:F7"/>
    <mergeCell ref="L6:L7"/>
    <mergeCell ref="M6:M7"/>
  </mergeCells>
  <phoneticPr fontId="0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landscape" copies="2" r:id="rId1"/>
  <headerFooter alignWithMargins="0"/>
  <rowBreaks count="1" manualBreakCount="1">
    <brk id="3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8"/>
  <sheetViews>
    <sheetView view="pageBreakPreview" zoomScaleNormal="100" zoomScaleSheetLayoutView="100" workbookViewId="0">
      <selection activeCell="C20" sqref="C20"/>
    </sheetView>
  </sheetViews>
  <sheetFormatPr defaultRowHeight="15" x14ac:dyDescent="0.25"/>
  <cols>
    <col min="1" max="1" width="24.140625" customWidth="1"/>
    <col min="2" max="2" width="7.42578125" customWidth="1"/>
    <col min="4" max="4" width="9.5703125" customWidth="1"/>
    <col min="6" max="6" width="10.7109375" customWidth="1"/>
    <col min="7" max="7" width="15" customWidth="1"/>
    <col min="8" max="8" width="11.7109375" customWidth="1"/>
    <col min="9" max="10" width="13.5703125" customWidth="1"/>
    <col min="11" max="11" width="10.7109375" customWidth="1"/>
    <col min="12" max="12" width="14.140625" customWidth="1"/>
    <col min="13" max="13" width="12.5703125" customWidth="1"/>
    <col min="17" max="17" width="11" customWidth="1"/>
  </cols>
  <sheetData>
    <row r="2" spans="1:14" ht="15.75" x14ac:dyDescent="0.25">
      <c r="A2" s="149" t="str">
        <f>'Bevételek&amp;Összesítés'!A2:D2</f>
        <v>……………………………………………………………….. szakirányú továbbképzés tervezett bevétele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59"/>
    </row>
    <row r="3" spans="1:14" x14ac:dyDescent="0.25">
      <c r="A3" s="125" t="s">
        <v>50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46"/>
    </row>
    <row r="4" spans="1:14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thickBot="1" x14ac:dyDescent="0.3">
      <c r="A5" s="35"/>
      <c r="B5" s="35"/>
      <c r="C5" s="36"/>
      <c r="D5" s="36"/>
      <c r="E5" s="36"/>
      <c r="F5" s="36"/>
      <c r="G5" s="36"/>
      <c r="H5" s="36"/>
    </row>
    <row r="6" spans="1:14" ht="15" customHeight="1" x14ac:dyDescent="0.25">
      <c r="A6" s="150" t="s">
        <v>34</v>
      </c>
      <c r="B6" s="145" t="s">
        <v>53</v>
      </c>
      <c r="C6" s="132" t="s">
        <v>13</v>
      </c>
      <c r="D6" s="133"/>
      <c r="E6" s="132" t="s">
        <v>14</v>
      </c>
      <c r="F6" s="133"/>
      <c r="G6" s="147" t="s">
        <v>19</v>
      </c>
      <c r="H6" s="147" t="s">
        <v>35</v>
      </c>
      <c r="I6" s="128" t="s">
        <v>20</v>
      </c>
      <c r="J6" s="128" t="s">
        <v>21</v>
      </c>
      <c r="K6" s="136" t="s">
        <v>49</v>
      </c>
      <c r="L6" s="128" t="s">
        <v>36</v>
      </c>
      <c r="M6" s="138" t="s">
        <v>23</v>
      </c>
    </row>
    <row r="7" spans="1:14" ht="45.75" customHeight="1" thickBot="1" x14ac:dyDescent="0.3">
      <c r="A7" s="151"/>
      <c r="B7" s="146"/>
      <c r="C7" s="31" t="s">
        <v>17</v>
      </c>
      <c r="D7" s="31" t="s">
        <v>18</v>
      </c>
      <c r="E7" s="31" t="s">
        <v>15</v>
      </c>
      <c r="F7" s="31" t="s">
        <v>16</v>
      </c>
      <c r="G7" s="148"/>
      <c r="H7" s="148"/>
      <c r="I7" s="129"/>
      <c r="J7" s="129"/>
      <c r="K7" s="137"/>
      <c r="L7" s="129"/>
      <c r="M7" s="139"/>
    </row>
    <row r="8" spans="1:14" x14ac:dyDescent="0.25">
      <c r="A8" s="50"/>
      <c r="B8" s="41"/>
      <c r="C8" s="16"/>
      <c r="D8" s="17"/>
      <c r="E8" s="17"/>
      <c r="F8" s="17"/>
      <c r="G8" s="17"/>
      <c r="H8" s="17"/>
      <c r="I8" s="53">
        <f t="shared" ref="I8:I32" si="0">C8+(E8*G8)</f>
        <v>0</v>
      </c>
      <c r="J8" s="54">
        <f>D8+(F8*G8)+H8</f>
        <v>0</v>
      </c>
      <c r="K8" s="54">
        <f>J8*0.175</f>
        <v>0</v>
      </c>
      <c r="L8" s="23"/>
      <c r="M8" s="47">
        <f t="shared" ref="M8:M32" si="1">SUM(I8:L8)</f>
        <v>0</v>
      </c>
    </row>
    <row r="9" spans="1:14" x14ac:dyDescent="0.25">
      <c r="A9" s="51"/>
      <c r="B9" s="42"/>
      <c r="C9" s="19"/>
      <c r="D9" s="19"/>
      <c r="E9" s="17"/>
      <c r="F9" s="17"/>
      <c r="G9" s="17"/>
      <c r="H9" s="17"/>
      <c r="I9" s="53">
        <f t="shared" si="0"/>
        <v>0</v>
      </c>
      <c r="J9" s="54">
        <f t="shared" ref="J9:J32" si="2">D9+(F9*G9)+H9</f>
        <v>0</v>
      </c>
      <c r="K9" s="54">
        <f t="shared" ref="K9:K32" si="3">J9*0.175</f>
        <v>0</v>
      </c>
      <c r="L9" s="18"/>
      <c r="M9" s="47">
        <f t="shared" si="1"/>
        <v>0</v>
      </c>
    </row>
    <row r="10" spans="1:14" x14ac:dyDescent="0.25">
      <c r="A10" s="51"/>
      <c r="B10" s="42"/>
      <c r="C10" s="19"/>
      <c r="D10" s="19"/>
      <c r="E10" s="17"/>
      <c r="F10" s="17"/>
      <c r="G10" s="17"/>
      <c r="H10" s="17"/>
      <c r="I10" s="53">
        <f t="shared" si="0"/>
        <v>0</v>
      </c>
      <c r="J10" s="54">
        <f t="shared" si="2"/>
        <v>0</v>
      </c>
      <c r="K10" s="54">
        <f t="shared" si="3"/>
        <v>0</v>
      </c>
      <c r="L10" s="18"/>
      <c r="M10" s="47">
        <f t="shared" si="1"/>
        <v>0</v>
      </c>
    </row>
    <row r="11" spans="1:14" x14ac:dyDescent="0.25">
      <c r="A11" s="51"/>
      <c r="B11" s="42"/>
      <c r="C11" s="19"/>
      <c r="D11" s="19"/>
      <c r="E11" s="17"/>
      <c r="F11" s="17"/>
      <c r="G11" s="17"/>
      <c r="H11" s="17"/>
      <c r="I11" s="53">
        <f t="shared" si="0"/>
        <v>0</v>
      </c>
      <c r="J11" s="54">
        <f t="shared" si="2"/>
        <v>0</v>
      </c>
      <c r="K11" s="54">
        <f t="shared" si="3"/>
        <v>0</v>
      </c>
      <c r="L11" s="18"/>
      <c r="M11" s="47">
        <f t="shared" si="1"/>
        <v>0</v>
      </c>
    </row>
    <row r="12" spans="1:14" x14ac:dyDescent="0.25">
      <c r="A12" s="51"/>
      <c r="B12" s="43"/>
      <c r="C12" s="15"/>
      <c r="D12" s="19"/>
      <c r="E12" s="17"/>
      <c r="F12" s="17"/>
      <c r="G12" s="17"/>
      <c r="H12" s="17"/>
      <c r="I12" s="53">
        <f t="shared" si="0"/>
        <v>0</v>
      </c>
      <c r="J12" s="54">
        <f t="shared" si="2"/>
        <v>0</v>
      </c>
      <c r="K12" s="54">
        <f t="shared" si="3"/>
        <v>0</v>
      </c>
      <c r="L12" s="18"/>
      <c r="M12" s="47">
        <f t="shared" si="1"/>
        <v>0</v>
      </c>
    </row>
    <row r="13" spans="1:14" x14ac:dyDescent="0.25">
      <c r="A13" s="51"/>
      <c r="B13" s="43"/>
      <c r="C13" s="15"/>
      <c r="D13" s="19"/>
      <c r="E13" s="17"/>
      <c r="F13" s="17"/>
      <c r="G13" s="17"/>
      <c r="H13" s="17"/>
      <c r="I13" s="53">
        <f t="shared" si="0"/>
        <v>0</v>
      </c>
      <c r="J13" s="54">
        <f t="shared" si="2"/>
        <v>0</v>
      </c>
      <c r="K13" s="54">
        <f t="shared" si="3"/>
        <v>0</v>
      </c>
      <c r="L13" s="18"/>
      <c r="M13" s="47">
        <f t="shared" si="1"/>
        <v>0</v>
      </c>
    </row>
    <row r="14" spans="1:14" x14ac:dyDescent="0.25">
      <c r="A14" s="51"/>
      <c r="B14" s="43"/>
      <c r="C14" s="15"/>
      <c r="D14" s="19"/>
      <c r="E14" s="17"/>
      <c r="F14" s="17"/>
      <c r="G14" s="17"/>
      <c r="H14" s="17"/>
      <c r="I14" s="53">
        <f t="shared" si="0"/>
        <v>0</v>
      </c>
      <c r="J14" s="54">
        <f t="shared" si="2"/>
        <v>0</v>
      </c>
      <c r="K14" s="54">
        <f t="shared" si="3"/>
        <v>0</v>
      </c>
      <c r="L14" s="18"/>
      <c r="M14" s="47">
        <f t="shared" si="1"/>
        <v>0</v>
      </c>
    </row>
    <row r="15" spans="1:14" x14ac:dyDescent="0.25">
      <c r="A15" s="51"/>
      <c r="B15" s="43"/>
      <c r="C15" s="15"/>
      <c r="D15" s="19"/>
      <c r="E15" s="17"/>
      <c r="F15" s="17"/>
      <c r="G15" s="17"/>
      <c r="H15" s="17"/>
      <c r="I15" s="53">
        <f t="shared" si="0"/>
        <v>0</v>
      </c>
      <c r="J15" s="54">
        <f t="shared" si="2"/>
        <v>0</v>
      </c>
      <c r="K15" s="54">
        <f t="shared" si="3"/>
        <v>0</v>
      </c>
      <c r="L15" s="18"/>
      <c r="M15" s="47">
        <f t="shared" si="1"/>
        <v>0</v>
      </c>
    </row>
    <row r="16" spans="1:14" x14ac:dyDescent="0.25">
      <c r="A16" s="51"/>
      <c r="B16" s="43"/>
      <c r="C16" s="15"/>
      <c r="D16" s="19"/>
      <c r="E16" s="17"/>
      <c r="F16" s="17"/>
      <c r="G16" s="17"/>
      <c r="H16" s="17"/>
      <c r="I16" s="53">
        <f t="shared" si="0"/>
        <v>0</v>
      </c>
      <c r="J16" s="54">
        <f t="shared" si="2"/>
        <v>0</v>
      </c>
      <c r="K16" s="54">
        <f t="shared" si="3"/>
        <v>0</v>
      </c>
      <c r="L16" s="18"/>
      <c r="M16" s="47">
        <f t="shared" si="1"/>
        <v>0</v>
      </c>
    </row>
    <row r="17" spans="1:13" x14ac:dyDescent="0.25">
      <c r="A17" s="51"/>
      <c r="B17" s="43"/>
      <c r="C17" s="15"/>
      <c r="D17" s="19"/>
      <c r="E17" s="17"/>
      <c r="F17" s="17"/>
      <c r="G17" s="17"/>
      <c r="H17" s="17"/>
      <c r="I17" s="53">
        <f t="shared" si="0"/>
        <v>0</v>
      </c>
      <c r="J17" s="54">
        <f t="shared" si="2"/>
        <v>0</v>
      </c>
      <c r="K17" s="54">
        <f t="shared" si="3"/>
        <v>0</v>
      </c>
      <c r="L17" s="18"/>
      <c r="M17" s="47">
        <f t="shared" si="1"/>
        <v>0</v>
      </c>
    </row>
    <row r="18" spans="1:13" x14ac:dyDescent="0.25">
      <c r="A18" s="51"/>
      <c r="B18" s="43"/>
      <c r="C18" s="15"/>
      <c r="D18" s="19"/>
      <c r="E18" s="17"/>
      <c r="F18" s="17"/>
      <c r="G18" s="17"/>
      <c r="H18" s="17"/>
      <c r="I18" s="53">
        <f t="shared" si="0"/>
        <v>0</v>
      </c>
      <c r="J18" s="54">
        <f t="shared" si="2"/>
        <v>0</v>
      </c>
      <c r="K18" s="54">
        <f t="shared" si="3"/>
        <v>0</v>
      </c>
      <c r="L18" s="18"/>
      <c r="M18" s="47">
        <f t="shared" si="1"/>
        <v>0</v>
      </c>
    </row>
    <row r="19" spans="1:13" x14ac:dyDescent="0.25">
      <c r="A19" s="51"/>
      <c r="B19" s="43"/>
      <c r="C19" s="15"/>
      <c r="D19" s="19"/>
      <c r="E19" s="17"/>
      <c r="F19" s="17"/>
      <c r="G19" s="17"/>
      <c r="H19" s="17"/>
      <c r="I19" s="53">
        <f t="shared" si="0"/>
        <v>0</v>
      </c>
      <c r="J19" s="54">
        <f t="shared" si="2"/>
        <v>0</v>
      </c>
      <c r="K19" s="54">
        <f t="shared" si="3"/>
        <v>0</v>
      </c>
      <c r="L19" s="18"/>
      <c r="M19" s="47">
        <f t="shared" si="1"/>
        <v>0</v>
      </c>
    </row>
    <row r="20" spans="1:13" x14ac:dyDescent="0.25">
      <c r="A20" s="51"/>
      <c r="B20" s="44"/>
      <c r="C20" s="15"/>
      <c r="D20" s="19"/>
      <c r="E20" s="17"/>
      <c r="F20" s="17"/>
      <c r="G20" s="17"/>
      <c r="H20" s="17"/>
      <c r="I20" s="53">
        <f t="shared" si="0"/>
        <v>0</v>
      </c>
      <c r="J20" s="54">
        <f t="shared" si="2"/>
        <v>0</v>
      </c>
      <c r="K20" s="54">
        <f t="shared" si="3"/>
        <v>0</v>
      </c>
      <c r="L20" s="18"/>
      <c r="M20" s="47">
        <f t="shared" si="1"/>
        <v>0</v>
      </c>
    </row>
    <row r="21" spans="1:13" x14ac:dyDescent="0.25">
      <c r="A21" s="51"/>
      <c r="B21" s="44"/>
      <c r="C21" s="15"/>
      <c r="D21" s="19"/>
      <c r="E21" s="17"/>
      <c r="F21" s="17"/>
      <c r="G21" s="17"/>
      <c r="H21" s="17"/>
      <c r="I21" s="53">
        <f t="shared" si="0"/>
        <v>0</v>
      </c>
      <c r="J21" s="54">
        <f t="shared" si="2"/>
        <v>0</v>
      </c>
      <c r="K21" s="54">
        <f t="shared" si="3"/>
        <v>0</v>
      </c>
      <c r="L21" s="18"/>
      <c r="M21" s="47">
        <f t="shared" si="1"/>
        <v>0</v>
      </c>
    </row>
    <row r="22" spans="1:13" x14ac:dyDescent="0.25">
      <c r="A22" s="51"/>
      <c r="B22" s="44"/>
      <c r="C22" s="15"/>
      <c r="D22" s="19"/>
      <c r="E22" s="17"/>
      <c r="F22" s="17"/>
      <c r="G22" s="17"/>
      <c r="H22" s="17"/>
      <c r="I22" s="53">
        <f t="shared" si="0"/>
        <v>0</v>
      </c>
      <c r="J22" s="54">
        <f t="shared" si="2"/>
        <v>0</v>
      </c>
      <c r="K22" s="54">
        <f t="shared" si="3"/>
        <v>0</v>
      </c>
      <c r="L22" s="18"/>
      <c r="M22" s="47">
        <f t="shared" si="1"/>
        <v>0</v>
      </c>
    </row>
    <row r="23" spans="1:13" x14ac:dyDescent="0.25">
      <c r="A23" s="51"/>
      <c r="B23" s="44"/>
      <c r="C23" s="15"/>
      <c r="D23" s="19"/>
      <c r="E23" s="17"/>
      <c r="F23" s="17"/>
      <c r="G23" s="17"/>
      <c r="H23" s="17"/>
      <c r="I23" s="53">
        <f t="shared" si="0"/>
        <v>0</v>
      </c>
      <c r="J23" s="54">
        <f t="shared" si="2"/>
        <v>0</v>
      </c>
      <c r="K23" s="54">
        <f t="shared" si="3"/>
        <v>0</v>
      </c>
      <c r="L23" s="18"/>
      <c r="M23" s="47">
        <f t="shared" si="1"/>
        <v>0</v>
      </c>
    </row>
    <row r="24" spans="1:13" x14ac:dyDescent="0.25">
      <c r="A24" s="51"/>
      <c r="B24" s="44"/>
      <c r="C24" s="15"/>
      <c r="D24" s="19"/>
      <c r="E24" s="17"/>
      <c r="F24" s="17"/>
      <c r="G24" s="17"/>
      <c r="H24" s="17"/>
      <c r="I24" s="53">
        <f t="shared" si="0"/>
        <v>0</v>
      </c>
      <c r="J24" s="54">
        <f t="shared" si="2"/>
        <v>0</v>
      </c>
      <c r="K24" s="54">
        <f t="shared" si="3"/>
        <v>0</v>
      </c>
      <c r="L24" s="18"/>
      <c r="M24" s="47">
        <f t="shared" si="1"/>
        <v>0</v>
      </c>
    </row>
    <row r="25" spans="1:13" x14ac:dyDescent="0.25">
      <c r="A25" s="51"/>
      <c r="B25" s="44"/>
      <c r="C25" s="15"/>
      <c r="D25" s="19"/>
      <c r="E25" s="17"/>
      <c r="F25" s="17"/>
      <c r="G25" s="17"/>
      <c r="H25" s="17"/>
      <c r="I25" s="53">
        <f t="shared" si="0"/>
        <v>0</v>
      </c>
      <c r="J25" s="54">
        <f t="shared" si="2"/>
        <v>0</v>
      </c>
      <c r="K25" s="54">
        <f t="shared" si="3"/>
        <v>0</v>
      </c>
      <c r="L25" s="18"/>
      <c r="M25" s="47">
        <f t="shared" si="1"/>
        <v>0</v>
      </c>
    </row>
    <row r="26" spans="1:13" x14ac:dyDescent="0.25">
      <c r="A26" s="51"/>
      <c r="B26" s="44"/>
      <c r="C26" s="15"/>
      <c r="D26" s="19"/>
      <c r="E26" s="17"/>
      <c r="F26" s="17"/>
      <c r="G26" s="17"/>
      <c r="H26" s="17"/>
      <c r="I26" s="53">
        <f t="shared" si="0"/>
        <v>0</v>
      </c>
      <c r="J26" s="54">
        <f t="shared" si="2"/>
        <v>0</v>
      </c>
      <c r="K26" s="54">
        <f t="shared" si="3"/>
        <v>0</v>
      </c>
      <c r="L26" s="18"/>
      <c r="M26" s="47">
        <f t="shared" si="1"/>
        <v>0</v>
      </c>
    </row>
    <row r="27" spans="1:13" x14ac:dyDescent="0.25">
      <c r="A27" s="51"/>
      <c r="B27" s="44"/>
      <c r="C27" s="15"/>
      <c r="D27" s="19"/>
      <c r="E27" s="17"/>
      <c r="F27" s="17"/>
      <c r="G27" s="17"/>
      <c r="H27" s="17"/>
      <c r="I27" s="53">
        <f t="shared" si="0"/>
        <v>0</v>
      </c>
      <c r="J27" s="54">
        <f t="shared" si="2"/>
        <v>0</v>
      </c>
      <c r="K27" s="54">
        <f t="shared" si="3"/>
        <v>0</v>
      </c>
      <c r="L27" s="18"/>
      <c r="M27" s="47">
        <f t="shared" si="1"/>
        <v>0</v>
      </c>
    </row>
    <row r="28" spans="1:13" x14ac:dyDescent="0.25">
      <c r="A28" s="51"/>
      <c r="B28" s="44"/>
      <c r="C28" s="15"/>
      <c r="D28" s="19"/>
      <c r="E28" s="17"/>
      <c r="F28" s="17"/>
      <c r="G28" s="17"/>
      <c r="H28" s="17"/>
      <c r="I28" s="53">
        <f t="shared" si="0"/>
        <v>0</v>
      </c>
      <c r="J28" s="54">
        <f t="shared" si="2"/>
        <v>0</v>
      </c>
      <c r="K28" s="54">
        <f t="shared" si="3"/>
        <v>0</v>
      </c>
      <c r="L28" s="18"/>
      <c r="M28" s="47">
        <f t="shared" si="1"/>
        <v>0</v>
      </c>
    </row>
    <row r="29" spans="1:13" x14ac:dyDescent="0.25">
      <c r="A29" s="51"/>
      <c r="B29" s="44"/>
      <c r="C29" s="15"/>
      <c r="D29" s="19"/>
      <c r="E29" s="17"/>
      <c r="F29" s="17"/>
      <c r="G29" s="17"/>
      <c r="H29" s="17"/>
      <c r="I29" s="53">
        <f t="shared" si="0"/>
        <v>0</v>
      </c>
      <c r="J29" s="54">
        <f t="shared" si="2"/>
        <v>0</v>
      </c>
      <c r="K29" s="54">
        <f t="shared" si="3"/>
        <v>0</v>
      </c>
      <c r="L29" s="18"/>
      <c r="M29" s="47">
        <f t="shared" si="1"/>
        <v>0</v>
      </c>
    </row>
    <row r="30" spans="1:13" x14ac:dyDescent="0.25">
      <c r="A30" s="51"/>
      <c r="B30" s="44"/>
      <c r="C30" s="15"/>
      <c r="D30" s="19"/>
      <c r="E30" s="17"/>
      <c r="F30" s="17"/>
      <c r="G30" s="17"/>
      <c r="H30" s="17"/>
      <c r="I30" s="53">
        <f t="shared" si="0"/>
        <v>0</v>
      </c>
      <c r="J30" s="54">
        <f t="shared" si="2"/>
        <v>0</v>
      </c>
      <c r="K30" s="54">
        <f t="shared" si="3"/>
        <v>0</v>
      </c>
      <c r="L30" s="18"/>
      <c r="M30" s="47">
        <f t="shared" si="1"/>
        <v>0</v>
      </c>
    </row>
    <row r="31" spans="1:13" x14ac:dyDescent="0.25">
      <c r="A31" s="51"/>
      <c r="B31" s="44"/>
      <c r="C31" s="15"/>
      <c r="D31" s="19"/>
      <c r="E31" s="17"/>
      <c r="F31" s="17"/>
      <c r="G31" s="17"/>
      <c r="H31" s="17"/>
      <c r="I31" s="53">
        <f t="shared" si="0"/>
        <v>0</v>
      </c>
      <c r="J31" s="54">
        <f t="shared" si="2"/>
        <v>0</v>
      </c>
      <c r="K31" s="54">
        <f t="shared" si="3"/>
        <v>0</v>
      </c>
      <c r="L31" s="18"/>
      <c r="M31" s="47">
        <f t="shared" si="1"/>
        <v>0</v>
      </c>
    </row>
    <row r="32" spans="1:13" ht="15.75" thickBot="1" x14ac:dyDescent="0.3">
      <c r="A32" s="52"/>
      <c r="B32" s="45"/>
      <c r="C32" s="20"/>
      <c r="D32" s="21"/>
      <c r="E32" s="22"/>
      <c r="F32" s="22"/>
      <c r="G32" s="22"/>
      <c r="H32" s="22"/>
      <c r="I32" s="53">
        <f t="shared" si="0"/>
        <v>0</v>
      </c>
      <c r="J32" s="54">
        <f t="shared" si="2"/>
        <v>0</v>
      </c>
      <c r="K32" s="54">
        <f t="shared" si="3"/>
        <v>0</v>
      </c>
      <c r="L32" s="24"/>
      <c r="M32" s="47">
        <f t="shared" si="1"/>
        <v>0</v>
      </c>
    </row>
    <row r="33" spans="1:17" ht="15.75" thickBot="1" x14ac:dyDescent="0.3">
      <c r="A33" s="32" t="s">
        <v>24</v>
      </c>
      <c r="B33" s="40"/>
      <c r="C33" s="33"/>
      <c r="D33" s="34"/>
      <c r="E33" s="34"/>
      <c r="F33" s="34"/>
      <c r="G33" s="34"/>
      <c r="H33" s="34"/>
      <c r="I33" s="55">
        <f>SUM(I8:I32)</f>
        <v>0</v>
      </c>
      <c r="J33" s="55">
        <f>SUM(J8:J32)</f>
        <v>0</v>
      </c>
      <c r="K33" s="56">
        <f>SUM(K8:K32)</f>
        <v>0</v>
      </c>
      <c r="L33" s="56">
        <f>SUM(L8:L32)</f>
        <v>0</v>
      </c>
      <c r="M33" s="48">
        <f>SUM(M8:M32)</f>
        <v>0</v>
      </c>
    </row>
    <row r="34" spans="1:17" ht="15.75" thickBot="1" x14ac:dyDescent="0.3">
      <c r="M34" s="30"/>
      <c r="Q34" s="2"/>
    </row>
    <row r="35" spans="1:17" ht="15.75" thickBot="1" x14ac:dyDescent="0.3">
      <c r="A35" s="57" t="s">
        <v>30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49">
        <f>M33+Óradíjak!M39</f>
        <v>0</v>
      </c>
    </row>
    <row r="36" spans="1:17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7" x14ac:dyDescent="0.25">
      <c r="A37" s="10"/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11"/>
      <c r="L39" s="11"/>
      <c r="M39" s="3"/>
    </row>
    <row r="40" spans="1:17" x14ac:dyDescent="0.25">
      <c r="A40" s="9"/>
      <c r="B40" s="9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7" x14ac:dyDescent="0.25">
      <c r="A41" s="9"/>
      <c r="B41" s="9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7" x14ac:dyDescent="0.25">
      <c r="A42" s="9"/>
      <c r="B42" s="9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7" x14ac:dyDescent="0.25">
      <c r="A43" s="9"/>
      <c r="B43" s="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7" x14ac:dyDescent="0.25">
      <c r="A44" s="9"/>
      <c r="B44" s="9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7" x14ac:dyDescent="0.25">
      <c r="A45" s="9"/>
      <c r="B45" s="9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7" x14ac:dyDescent="0.25">
      <c r="A46" s="10"/>
      <c r="B46" s="10"/>
      <c r="C46" s="12"/>
      <c r="D46" s="12"/>
      <c r="E46" s="12"/>
      <c r="F46" s="12"/>
      <c r="G46" s="12"/>
      <c r="H46" s="12"/>
      <c r="I46" s="13"/>
      <c r="J46" s="13"/>
      <c r="K46" s="13"/>
      <c r="L46" s="13"/>
      <c r="M46" s="13"/>
    </row>
    <row r="47" spans="1:17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7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</sheetData>
  <sheetProtection algorithmName="SHA-512" hashValue="u29C5Cb6VacTLl26d51z3SAEe/9U4Gyq68tpmC6rA+p/KA+RaBHVPQA8cJHPj3MZMOYJXebnfO0qFzMXmvqjxw==" saltValue="+Ys+qSZJ4lxKYMYqf4IiHQ==" spinCount="100000" sheet="1" objects="1" scenarios="1"/>
  <protectedRanges>
    <protectedRange password="CC4B" sqref="M8:M33" name="Tartomány2"/>
    <protectedRange password="CC4B" sqref="L33 I8:K33" name="Tartomány1"/>
  </protectedRanges>
  <mergeCells count="13">
    <mergeCell ref="L6:L7"/>
    <mergeCell ref="B6:B7"/>
    <mergeCell ref="H6:H7"/>
    <mergeCell ref="A2:M2"/>
    <mergeCell ref="A3:M3"/>
    <mergeCell ref="K6:K7"/>
    <mergeCell ref="M6:M7"/>
    <mergeCell ref="I6:I7"/>
    <mergeCell ref="J6:J7"/>
    <mergeCell ref="A6:A7"/>
    <mergeCell ref="C6:D6"/>
    <mergeCell ref="E6:F6"/>
    <mergeCell ref="G6:G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landscape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Bevételek&amp;Összesítés</vt:lpstr>
      <vt:lpstr>Óradíjak</vt:lpstr>
      <vt:lpstr>Egyéb költségek</vt:lpstr>
      <vt:lpstr>'Egyéb költségek'!Nyomtatási_terület</vt:lpstr>
      <vt:lpstr>Óradíjak!Nyomtatási_terület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Zemenszky Rita</dc:creator>
  <cp:lastModifiedBy>Asztalosné Kolyvek Andrea</cp:lastModifiedBy>
  <cp:lastPrinted>2018-12-06T12:26:08Z</cp:lastPrinted>
  <dcterms:created xsi:type="dcterms:W3CDTF">2001-03-12T18:16:41Z</dcterms:created>
  <dcterms:modified xsi:type="dcterms:W3CDTF">2020-03-11T12:19:50Z</dcterms:modified>
</cp:coreProperties>
</file>